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BCHOD\Downloads\"/>
    </mc:Choice>
  </mc:AlternateContent>
  <xr:revisionPtr revIDLastSave="0" documentId="13_ncr:1_{7C56ADF5-FC37-4B5C-9CDE-CDB70EA55356}" xr6:coauthVersionLast="47" xr6:coauthVersionMax="47" xr10:uidLastSave="{00000000-0000-0000-0000-000000000000}"/>
  <bookViews>
    <workbookView xWindow="-120" yWindow="-120" windowWidth="29040" windowHeight="15840" xr2:uid="{058BD043-702E-4295-A766-A6BBA93B3701}"/>
  </bookViews>
  <sheets>
    <sheet name="Hárok1" sheetId="1" r:id="rId1"/>
  </sheets>
  <definedNames>
    <definedName name="_xlnm._FilterDatabase" localSheetId="0" hidden="1">Hárok1!$A$3:$K$3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" i="1" l="1"/>
  <c r="J2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4" i="1"/>
  <c r="K100" i="1" l="1"/>
  <c r="K104" i="1"/>
  <c r="K112" i="1"/>
  <c r="K136" i="1"/>
  <c r="K156" i="1"/>
  <c r="K172" i="1"/>
  <c r="K176" i="1"/>
  <c r="K180" i="1"/>
  <c r="K212" i="1"/>
  <c r="K224" i="1"/>
  <c r="K260" i="1"/>
  <c r="K264" i="1"/>
  <c r="K268" i="1"/>
  <c r="K312" i="1"/>
  <c r="K336" i="1"/>
  <c r="K340" i="1"/>
  <c r="K352" i="1"/>
  <c r="K276" i="1"/>
  <c r="K275" i="1"/>
  <c r="K223" i="1"/>
  <c r="K225" i="1"/>
  <c r="K226" i="1"/>
  <c r="K218" i="1"/>
  <c r="K217" i="1"/>
  <c r="K216" i="1"/>
  <c r="K215" i="1"/>
  <c r="K374" i="1"/>
  <c r="K373" i="1"/>
  <c r="K372" i="1"/>
  <c r="K371" i="1"/>
  <c r="K370" i="1"/>
  <c r="K369" i="1"/>
  <c r="K354" i="1"/>
  <c r="K353" i="1"/>
  <c r="K351" i="1"/>
  <c r="K364" i="1"/>
  <c r="K363" i="1"/>
  <c r="K362" i="1"/>
  <c r="K361" i="1"/>
  <c r="K342" i="1"/>
  <c r="K341" i="1"/>
  <c r="K339" i="1"/>
  <c r="K338" i="1"/>
  <c r="K337" i="1"/>
  <c r="K334" i="1"/>
  <c r="K315" i="1"/>
  <c r="K314" i="1"/>
  <c r="K313" i="1"/>
  <c r="K311" i="1"/>
  <c r="K310" i="1"/>
  <c r="K307" i="1"/>
  <c r="K306" i="1"/>
  <c r="K304" i="1"/>
  <c r="K303" i="1"/>
  <c r="K302" i="1"/>
  <c r="K301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58" i="1"/>
  <c r="K257" i="1"/>
  <c r="K270" i="1"/>
  <c r="K269" i="1"/>
  <c r="K274" i="1"/>
  <c r="K273" i="1"/>
  <c r="K272" i="1"/>
  <c r="K271" i="1"/>
  <c r="K267" i="1"/>
  <c r="K266" i="1"/>
  <c r="K265" i="1"/>
  <c r="K263" i="1"/>
  <c r="K262" i="1"/>
  <c r="K261" i="1"/>
  <c r="K259" i="1"/>
  <c r="K252" i="1"/>
  <c r="K251" i="1"/>
  <c r="K250" i="1"/>
  <c r="K249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10" i="1"/>
  <c r="K209" i="1"/>
  <c r="K211" i="1"/>
  <c r="K200" i="1"/>
  <c r="K199" i="1"/>
  <c r="K198" i="1"/>
  <c r="K197" i="1"/>
  <c r="K186" i="1"/>
  <c r="K185" i="1"/>
  <c r="K179" i="1"/>
  <c r="K178" i="1"/>
  <c r="K177" i="1"/>
  <c r="K175" i="1"/>
  <c r="K174" i="1"/>
  <c r="K173" i="1"/>
  <c r="K171" i="1"/>
  <c r="K168" i="1"/>
  <c r="K167" i="1"/>
  <c r="K166" i="1"/>
  <c r="K165" i="1"/>
  <c r="K164" i="1"/>
  <c r="K163" i="1"/>
  <c r="K162" i="1"/>
  <c r="K161" i="1"/>
  <c r="K160" i="1"/>
  <c r="K159" i="1"/>
  <c r="K158" i="1"/>
  <c r="K154" i="1"/>
  <c r="K157" i="1"/>
  <c r="K155" i="1"/>
  <c r="K153" i="1"/>
  <c r="K152" i="1"/>
  <c r="K151" i="1"/>
  <c r="K150" i="1"/>
  <c r="K149" i="1"/>
  <c r="K148" i="1"/>
  <c r="K147" i="1"/>
  <c r="K146" i="1"/>
  <c r="K141" i="1"/>
  <c r="K140" i="1"/>
  <c r="K137" i="1"/>
  <c r="K131" i="1"/>
  <c r="K130" i="1"/>
  <c r="K127" i="1"/>
  <c r="K126" i="1"/>
  <c r="K125" i="1"/>
  <c r="K124" i="1"/>
  <c r="K123" i="1"/>
  <c r="K122" i="1"/>
  <c r="K119" i="1"/>
  <c r="K114" i="1"/>
  <c r="K113" i="1"/>
  <c r="K111" i="1"/>
  <c r="K110" i="1"/>
  <c r="K109" i="1"/>
  <c r="K103" i="1"/>
  <c r="K98" i="1"/>
  <c r="K97" i="1"/>
  <c r="K99" i="1"/>
  <c r="K88" i="1"/>
  <c r="K87" i="1"/>
  <c r="K86" i="1"/>
  <c r="K85" i="1"/>
  <c r="K84" i="1"/>
  <c r="K83" i="1"/>
  <c r="K82" i="1"/>
  <c r="K81" i="1"/>
  <c r="K76" i="1" l="1"/>
  <c r="K75" i="1"/>
  <c r="K74" i="1"/>
  <c r="K73" i="1"/>
  <c r="K70" i="1"/>
  <c r="K69" i="1"/>
  <c r="K63" i="1"/>
  <c r="K62" i="1"/>
  <c r="K61" i="1"/>
  <c r="K60" i="1"/>
  <c r="K59" i="1"/>
  <c r="K58" i="1"/>
  <c r="K57" i="1"/>
  <c r="K56" i="1"/>
  <c r="K43" i="1" l="1"/>
  <c r="K42" i="1"/>
  <c r="K41" i="1"/>
  <c r="K40" i="1"/>
  <c r="K39" i="1"/>
  <c r="K3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324" i="1" l="1"/>
  <c r="K325" i="1"/>
  <c r="K322" i="1"/>
  <c r="K248" i="1"/>
  <c r="K247" i="1"/>
  <c r="K246" i="1"/>
  <c r="K245" i="1"/>
  <c r="K254" i="1"/>
  <c r="K195" i="1" l="1"/>
  <c r="K196" i="1"/>
  <c r="K221" i="1"/>
  <c r="K222" i="1"/>
  <c r="K184" i="1"/>
  <c r="K183" i="1"/>
  <c r="K182" i="1"/>
  <c r="K181" i="1"/>
  <c r="K145" i="1"/>
  <c r="K144" i="1"/>
  <c r="K143" i="1"/>
  <c r="K142" i="1"/>
  <c r="K139" i="1"/>
  <c r="K138" i="1"/>
  <c r="K118" i="1"/>
  <c r="K117" i="1"/>
  <c r="K80" i="1"/>
  <c r="K79" i="1"/>
  <c r="K78" i="1"/>
  <c r="K77" i="1"/>
  <c r="K102" i="1"/>
  <c r="K101" i="1"/>
  <c r="K71" i="1"/>
  <c r="K72" i="1"/>
  <c r="K68" i="1"/>
  <c r="K67" i="1"/>
  <c r="K300" i="1" l="1"/>
  <c r="K299" i="1"/>
  <c r="K278" i="1"/>
  <c r="K277" i="1"/>
  <c r="K232" i="1"/>
  <c r="K231" i="1"/>
  <c r="K37" i="1"/>
  <c r="K36" i="1"/>
  <c r="K35" i="1"/>
  <c r="K34" i="1"/>
  <c r="K129" i="1"/>
  <c r="K128" i="1"/>
  <c r="K55" i="1"/>
  <c r="K54" i="1"/>
  <c r="K53" i="1"/>
  <c r="K52" i="1"/>
  <c r="K5" i="1"/>
  <c r="K349" i="1" l="1"/>
  <c r="K350" i="1"/>
  <c r="K6" i="1" l="1"/>
  <c r="K7" i="1"/>
  <c r="K8" i="1"/>
  <c r="K9" i="1"/>
  <c r="K28" i="1"/>
  <c r="K29" i="1"/>
  <c r="K30" i="1"/>
  <c r="K31" i="1"/>
  <c r="K32" i="1"/>
  <c r="K33" i="1"/>
  <c r="K44" i="1"/>
  <c r="K45" i="1"/>
  <c r="K46" i="1"/>
  <c r="K47" i="1"/>
  <c r="K48" i="1"/>
  <c r="K49" i="1"/>
  <c r="K50" i="1"/>
  <c r="K51" i="1"/>
  <c r="K64" i="1"/>
  <c r="K65" i="1"/>
  <c r="K66" i="1"/>
  <c r="K105" i="1"/>
  <c r="K106" i="1"/>
  <c r="K107" i="1"/>
  <c r="K108" i="1"/>
  <c r="K89" i="1"/>
  <c r="K90" i="1"/>
  <c r="K91" i="1"/>
  <c r="K92" i="1"/>
  <c r="K93" i="1"/>
  <c r="K94" i="1"/>
  <c r="K95" i="1"/>
  <c r="K96" i="1"/>
  <c r="K120" i="1"/>
  <c r="K121" i="1"/>
  <c r="K132" i="1"/>
  <c r="K133" i="1"/>
  <c r="K134" i="1"/>
  <c r="K135" i="1"/>
  <c r="K169" i="1"/>
  <c r="K170" i="1"/>
  <c r="K219" i="1"/>
  <c r="K220" i="1"/>
  <c r="K187" i="1"/>
  <c r="K188" i="1"/>
  <c r="K189" i="1"/>
  <c r="K190" i="1"/>
  <c r="K191" i="1"/>
  <c r="K192" i="1"/>
  <c r="K193" i="1"/>
  <c r="K194" i="1"/>
  <c r="K227" i="1"/>
  <c r="K228" i="1"/>
  <c r="K229" i="1"/>
  <c r="K230" i="1"/>
  <c r="K201" i="1"/>
  <c r="K202" i="1"/>
  <c r="K203" i="1"/>
  <c r="K204" i="1"/>
  <c r="K205" i="1"/>
  <c r="K206" i="1"/>
  <c r="K207" i="1"/>
  <c r="K208" i="1"/>
  <c r="K343" i="1"/>
  <c r="K344" i="1"/>
  <c r="K213" i="1"/>
  <c r="K214" i="1"/>
  <c r="K253" i="1"/>
  <c r="K255" i="1"/>
  <c r="K256" i="1"/>
  <c r="K293" i="1"/>
  <c r="K294" i="1"/>
  <c r="K295" i="1"/>
  <c r="K296" i="1"/>
  <c r="K297" i="1"/>
  <c r="K298" i="1"/>
  <c r="K305" i="1"/>
  <c r="K308" i="1"/>
  <c r="K309" i="1"/>
  <c r="K316" i="1"/>
  <c r="K317" i="1"/>
  <c r="K318" i="1"/>
  <c r="K319" i="1"/>
  <c r="K320" i="1"/>
  <c r="K321" i="1"/>
  <c r="K323" i="1"/>
  <c r="K328" i="1"/>
  <c r="K329" i="1"/>
  <c r="K330" i="1"/>
  <c r="K331" i="1"/>
  <c r="K332" i="1"/>
  <c r="K333" i="1"/>
  <c r="K335" i="1"/>
  <c r="K326" i="1"/>
  <c r="K327" i="1"/>
  <c r="K345" i="1"/>
  <c r="K346" i="1"/>
  <c r="K347" i="1"/>
  <c r="K348" i="1"/>
  <c r="K355" i="1"/>
  <c r="K356" i="1"/>
  <c r="K357" i="1"/>
  <c r="K358" i="1"/>
  <c r="K359" i="1"/>
  <c r="K360" i="1"/>
  <c r="K365" i="1"/>
  <c r="K366" i="1"/>
  <c r="K367" i="1"/>
  <c r="K368" i="1"/>
  <c r="K115" i="1"/>
  <c r="K116" i="1"/>
  <c r="K4" i="1"/>
</calcChain>
</file>

<file path=xl/sharedStrings.xml><?xml version="1.0" encoding="utf-8"?>
<sst xmlns="http://schemas.openxmlformats.org/spreadsheetml/2006/main" count="1434" uniqueCount="856">
  <si>
    <t>S4109650517</t>
  </si>
  <si>
    <t>uvex race 8 white red 59-61 cm</t>
  </si>
  <si>
    <t>59-61</t>
  </si>
  <si>
    <t>4043197325255</t>
  </si>
  <si>
    <t>53-57</t>
  </si>
  <si>
    <t>57-60</t>
  </si>
  <si>
    <t>uvex race 9 all black mat 53-57 cm</t>
  </si>
  <si>
    <t>uvex race 9 all black mat 57-60 cm</t>
  </si>
  <si>
    <t>S4109680115</t>
  </si>
  <si>
    <t>51-55</t>
  </si>
  <si>
    <t>4043197312354</t>
  </si>
  <si>
    <t>S4109680117</t>
  </si>
  <si>
    <t>56-61</t>
  </si>
  <si>
    <t>4043197312361</t>
  </si>
  <si>
    <t>S4109680215</t>
  </si>
  <si>
    <t>4043197312378</t>
  </si>
  <si>
    <t>S4109680217</t>
  </si>
  <si>
    <t>4043197312385</t>
  </si>
  <si>
    <t>S4109680515</t>
  </si>
  <si>
    <t>uvex race 7 black red 51-55 cm</t>
  </si>
  <si>
    <t>4043197323244</t>
  </si>
  <si>
    <t>S4109680517</t>
  </si>
  <si>
    <t>uvex race 7 black red 55-61 cm</t>
  </si>
  <si>
    <t>4043197323251</t>
  </si>
  <si>
    <t>S4102290215</t>
  </si>
  <si>
    <t>uvex boss race white 52-56 cm</t>
  </si>
  <si>
    <t>52-56</t>
  </si>
  <si>
    <t>4043197254708</t>
  </si>
  <si>
    <t>S4102290217</t>
  </si>
  <si>
    <t>uvex boss race white 55-60 cm</t>
  </si>
  <si>
    <t>55-60</t>
  </si>
  <si>
    <t>4043197254715</t>
  </si>
  <si>
    <t>S4102290315</t>
  </si>
  <si>
    <t>uvex boss race black 52-56 cm</t>
  </si>
  <si>
    <t>4043197254722</t>
  </si>
  <si>
    <t>S4102290317</t>
  </si>
  <si>
    <t>uvex boss race black 55-60 cm</t>
  </si>
  <si>
    <t>4043197254739</t>
  </si>
  <si>
    <t>52-57</t>
  </si>
  <si>
    <t>S4109700115</t>
  </si>
  <si>
    <t>4043197314907</t>
  </si>
  <si>
    <t>S4109700117</t>
  </si>
  <si>
    <t>4043197314914</t>
  </si>
  <si>
    <t>S4109670415</t>
  </si>
  <si>
    <t>uvex finale 2.0 black mat 52-57 cm</t>
  </si>
  <si>
    <t>4043197310756</t>
  </si>
  <si>
    <t>S4109670417</t>
  </si>
  <si>
    <t>uvex finale 2.0 black mat 56-61 cm</t>
  </si>
  <si>
    <t>4043197310763</t>
  </si>
  <si>
    <t>56-60</t>
  </si>
  <si>
    <t>S4109870115</t>
  </si>
  <si>
    <t>uvex access black mat 52-57 cm</t>
  </si>
  <si>
    <t>S4107530315</t>
  </si>
  <si>
    <t>uvex finale visor black mat 52-57 cm</t>
  </si>
  <si>
    <t>4043197296203</t>
  </si>
  <si>
    <t>S4107530317</t>
  </si>
  <si>
    <t>uvex finale visor black mat 56-61 cm</t>
  </si>
  <si>
    <t>4043197296210</t>
  </si>
  <si>
    <t>S4104280115</t>
  </si>
  <si>
    <t>uvex city active black mat 52-57 cm</t>
  </si>
  <si>
    <t>4043197296388</t>
  </si>
  <si>
    <t>S4104280117</t>
  </si>
  <si>
    <t>uvex city active black mat 56-60 cm</t>
  </si>
  <si>
    <t>4043197296395</t>
  </si>
  <si>
    <t>55-58</t>
  </si>
  <si>
    <t>S4101600617</t>
  </si>
  <si>
    <t>uvex oversize black mat-silver 61-65 cm</t>
  </si>
  <si>
    <t>61-65</t>
  </si>
  <si>
    <t>4043197254920</t>
  </si>
  <si>
    <t>S4101600817</t>
  </si>
  <si>
    <t>uvex oversize blue-white mat 61-65 cm</t>
  </si>
  <si>
    <t>4043197295909</t>
  </si>
  <si>
    <t>S4104230715</t>
  </si>
  <si>
    <t>uvex i-vo cc white mat 52-57 cm</t>
  </si>
  <si>
    <t>4043197271651</t>
  </si>
  <si>
    <t>S4104230717</t>
  </si>
  <si>
    <t>uvex i-vo cc white mat 56-60 cm</t>
  </si>
  <si>
    <t>4043197271668</t>
  </si>
  <si>
    <t>S4104230815</t>
  </si>
  <si>
    <t>uvex i-vo cc black mat 52-57 cm</t>
  </si>
  <si>
    <t>4043197271590</t>
  </si>
  <si>
    <t>S4104230817</t>
  </si>
  <si>
    <t>uvex i-vo cc black mat 56-60 cm</t>
  </si>
  <si>
    <t>4043197271606</t>
  </si>
  <si>
    <t>S4104231115</t>
  </si>
  <si>
    <t>uvex i-vo cc black-smoke mat 52-57 cm</t>
  </si>
  <si>
    <t>4043197271675</t>
  </si>
  <si>
    <t>S4104231117</t>
  </si>
  <si>
    <t>uvex i-vo cc black-smoke mat 56-60 cm</t>
  </si>
  <si>
    <t>4043197271682</t>
  </si>
  <si>
    <t>S4104233015</t>
  </si>
  <si>
    <t>uvex i-vo cc red black mat 52-57 cm</t>
  </si>
  <si>
    <t>4043197322988</t>
  </si>
  <si>
    <t>S4104233017</t>
  </si>
  <si>
    <t>uvex i-vo cc red black mat 56-60 cm</t>
  </si>
  <si>
    <t>4043197322995</t>
  </si>
  <si>
    <t>S4104310115</t>
  </si>
  <si>
    <t>uvex active black shiny 52-57 cm</t>
  </si>
  <si>
    <t>4043197310831</t>
  </si>
  <si>
    <t>S4104310117</t>
  </si>
  <si>
    <t>uvex active black shiny 56-60 cm</t>
  </si>
  <si>
    <t>4043197310848</t>
  </si>
  <si>
    <t>S4104310615</t>
  </si>
  <si>
    <t>uvex active aqua white 52-57 cm</t>
  </si>
  <si>
    <t>4043197322834</t>
  </si>
  <si>
    <t>S4104310617</t>
  </si>
  <si>
    <t>uvex active aqua white 56-60 cm</t>
  </si>
  <si>
    <t>4043197322841</t>
  </si>
  <si>
    <t>S4104310715</t>
  </si>
  <si>
    <t>uvex active white black 52-57 cm</t>
  </si>
  <si>
    <t>4043197322858</t>
  </si>
  <si>
    <t>S4104310717</t>
  </si>
  <si>
    <t>uvex active white black 56-60 cm</t>
  </si>
  <si>
    <t>4043197322865</t>
  </si>
  <si>
    <t>S4104290115</t>
  </si>
  <si>
    <t>uvex i-vo 3D white 52-57 cm</t>
  </si>
  <si>
    <t>4043197296449</t>
  </si>
  <si>
    <t>S4104290117</t>
  </si>
  <si>
    <t>uvex i-vo 3D white 56-60 cm</t>
  </si>
  <si>
    <t>4043197296456</t>
  </si>
  <si>
    <t>S4104290215</t>
  </si>
  <si>
    <t>uvex i-vo 3D black 52-57 cm</t>
  </si>
  <si>
    <t>4043197296463</t>
  </si>
  <si>
    <t>S4104290217</t>
  </si>
  <si>
    <t>uvex i-vo 3D black 56-60 cm</t>
  </si>
  <si>
    <t>4043197296470</t>
  </si>
  <si>
    <t>S4104290515</t>
  </si>
  <si>
    <t>uvex i-vo 3D neon yellow 52-57 cm</t>
  </si>
  <si>
    <t>4043197311050</t>
  </si>
  <si>
    <t>S4104290517</t>
  </si>
  <si>
    <t>uvex i-vo 3D neon yellow 56-60 cm</t>
  </si>
  <si>
    <t>4043197311067</t>
  </si>
  <si>
    <t>S4109753315</t>
  </si>
  <si>
    <t>uvex onyx white 52-57 cm</t>
  </si>
  <si>
    <t>4043197322605</t>
  </si>
  <si>
    <t>S4109753515</t>
  </si>
  <si>
    <t>uvex onyx aqua 52-57 cm</t>
  </si>
  <si>
    <t>4043197322711</t>
  </si>
  <si>
    <t>S4104240115</t>
  </si>
  <si>
    <t>uvex i-vo white 52-57 cm</t>
  </si>
  <si>
    <t>4043197255248</t>
  </si>
  <si>
    <t>S4104240117</t>
  </si>
  <si>
    <t>uvex i-vo white 56-60 cm</t>
  </si>
  <si>
    <t>4043197255255</t>
  </si>
  <si>
    <t>S4104240215</t>
  </si>
  <si>
    <t>uvex i-vo black 52-57 cm</t>
  </si>
  <si>
    <t>4043197255262</t>
  </si>
  <si>
    <t>S4104240217</t>
  </si>
  <si>
    <t>uvex i-vo black 56-60 cm</t>
  </si>
  <si>
    <t>4043197255279</t>
  </si>
  <si>
    <t>S4148190915</t>
  </si>
  <si>
    <t>uvex kid 3 dirtbike black 51-55 cm</t>
  </si>
  <si>
    <t>4043197272467</t>
  </si>
  <si>
    <t>S4148190917</t>
  </si>
  <si>
    <t>uvex kid 3 dirtbike black 55-58 cm</t>
  </si>
  <si>
    <t>4043197272474</t>
  </si>
  <si>
    <t>S4148191115</t>
  </si>
  <si>
    <t>uvex kid 3 dirtbike grey-lime 51-55 cm</t>
  </si>
  <si>
    <t>4043197285139</t>
  </si>
  <si>
    <t>S4148191117</t>
  </si>
  <si>
    <t>uvex kid 3 dirtbike grey-lime 55-58 cm</t>
  </si>
  <si>
    <t>4043197285146</t>
  </si>
  <si>
    <t>46-52</t>
  </si>
  <si>
    <t>S4149820315</t>
  </si>
  <si>
    <t>uvex kid 2 cc dk.blue rocket mat 46-52 cm</t>
  </si>
  <si>
    <t>4043197323459</t>
  </si>
  <si>
    <t>S4143061715</t>
  </si>
  <si>
    <t>uvex kid 2 dolly 46-52 cm</t>
  </si>
  <si>
    <t>4043197272528</t>
  </si>
  <si>
    <t>S4143062015</t>
  </si>
  <si>
    <t>uvex kid 2 desert 46-52 cm</t>
  </si>
  <si>
    <t>4043197285047</t>
  </si>
  <si>
    <t>one size</t>
  </si>
  <si>
    <t>uvex plug-in LED XB044 quatro junior</t>
  </si>
  <si>
    <t>uvex plug-in LED XB047 stivo/stiva</t>
  </si>
  <si>
    <t>uvex triangle led</t>
  </si>
  <si>
    <t>uvex quatro adapter camera</t>
  </si>
  <si>
    <t xml:space="preserve">uvex rain cap bike black-white </t>
  </si>
  <si>
    <t>S/M</t>
  </si>
  <si>
    <t>L/XL</t>
  </si>
  <si>
    <t xml:space="preserve">uvex rain cap bike red-white </t>
  </si>
  <si>
    <t>uvex rain cap bike red-white</t>
  </si>
  <si>
    <t>uvex rain cap bike lime-white</t>
  </si>
  <si>
    <t>uvex multifunctional backpack black</t>
  </si>
  <si>
    <t>S41S1410001</t>
  </si>
  <si>
    <t>S41S1410002</t>
  </si>
  <si>
    <t>S4109660115</t>
  </si>
  <si>
    <t>uvex flash white blue 53-56 cm</t>
  </si>
  <si>
    <t>53-56</t>
  </si>
  <si>
    <t>4043197307022</t>
  </si>
  <si>
    <t>S4109660117</t>
  </si>
  <si>
    <t>uvex flash white blue 57-61 cm</t>
  </si>
  <si>
    <t>57-61</t>
  </si>
  <si>
    <t>4043197307053</t>
  </si>
  <si>
    <t>S4109660215</t>
  </si>
  <si>
    <t>uvex flash white black 53-56 cm</t>
  </si>
  <si>
    <t>4043197307039</t>
  </si>
  <si>
    <t>S4109660217</t>
  </si>
  <si>
    <t>uvex flash white black 57-61 cm</t>
  </si>
  <si>
    <t>4043197307060</t>
  </si>
  <si>
    <t>S4109660415</t>
  </si>
  <si>
    <t>uvex flash black 53-56 cm</t>
  </si>
  <si>
    <t>S4109660417</t>
  </si>
  <si>
    <t>uvex flash black 57-61 cm</t>
  </si>
  <si>
    <t>S4109810115</t>
  </si>
  <si>
    <t>uvex touring cc blue mat 52-57 cm</t>
  </si>
  <si>
    <t>4043197322650</t>
  </si>
  <si>
    <t>S4109810117</t>
  </si>
  <si>
    <t>uvex touring cc blue mat 56-60 cm</t>
  </si>
  <si>
    <t>4043197322667</t>
  </si>
  <si>
    <t>S4109810215</t>
  </si>
  <si>
    <t>uvex touring cc black mat 52-57 cm</t>
  </si>
  <si>
    <t>4043197322674</t>
  </si>
  <si>
    <t>S4109810217</t>
  </si>
  <si>
    <t>uvex touring cc black mat 56-60 cm</t>
  </si>
  <si>
    <t>4043197322681</t>
  </si>
  <si>
    <t>S4109810315</t>
  </si>
  <si>
    <t>uvex touring cc white mat 52-57 cm</t>
  </si>
  <si>
    <t>4043197322698</t>
  </si>
  <si>
    <t>S4109810317</t>
  </si>
  <si>
    <t>uvex touring cc white mat 56-60 cm</t>
  </si>
  <si>
    <t>4043197322704</t>
  </si>
  <si>
    <t>S4109840115</t>
  </si>
  <si>
    <t>uvex viva 3 black mat 52-57 cm</t>
  </si>
  <si>
    <t>4043197324470</t>
  </si>
  <si>
    <t>S4109840117</t>
  </si>
  <si>
    <t>uvex viva 3 black mat 56-62 cm</t>
  </si>
  <si>
    <t>56-62</t>
  </si>
  <si>
    <t>4043197324487</t>
  </si>
  <si>
    <t>S4109840215</t>
  </si>
  <si>
    <t>uvex viva 3 white mat 52-57 cm</t>
  </si>
  <si>
    <t>4043197324494</t>
  </si>
  <si>
    <t>S4109840217</t>
  </si>
  <si>
    <t>uvex viva 3 white mat 56-62 cm</t>
  </si>
  <si>
    <t>4043197324500</t>
  </si>
  <si>
    <t>S4109890115</t>
  </si>
  <si>
    <t>54-58</t>
  </si>
  <si>
    <t>4043197329703</t>
  </si>
  <si>
    <t>S4109890117</t>
  </si>
  <si>
    <t>58-62</t>
  </si>
  <si>
    <t>4043197329710</t>
  </si>
  <si>
    <t>S4191150100</t>
  </si>
  <si>
    <t>S4191150200</t>
  </si>
  <si>
    <t>S4191150300</t>
  </si>
  <si>
    <t>S4191150400</t>
  </si>
  <si>
    <t>S4199500400</t>
  </si>
  <si>
    <t>S4199500301</t>
  </si>
  <si>
    <t>S4191150500</t>
  </si>
  <si>
    <t>S4191150600</t>
  </si>
  <si>
    <t>S4191301111</t>
  </si>
  <si>
    <t>S4197760200</t>
  </si>
  <si>
    <t>S4199500300</t>
  </si>
  <si>
    <t>S4199500401</t>
  </si>
  <si>
    <t>S4199500500</t>
  </si>
  <si>
    <t>S4199500501</t>
  </si>
  <si>
    <t>S4394102200</t>
  </si>
  <si>
    <t>Artikel</t>
  </si>
  <si>
    <t>EAN</t>
  </si>
  <si>
    <t>Veľkosť</t>
  </si>
  <si>
    <t>VOC bez DPH</t>
  </si>
  <si>
    <t>MOC</t>
  </si>
  <si>
    <t>Objednávka</t>
  </si>
  <si>
    <t>Spolu</t>
  </si>
  <si>
    <t>SMU</t>
  </si>
  <si>
    <t>S4109690715</t>
  </si>
  <si>
    <t>S4109690717</t>
  </si>
  <si>
    <t>S4109690815</t>
  </si>
  <si>
    <t>uvex race 9 white - red 53-57 cm</t>
  </si>
  <si>
    <t>S4109690817</t>
  </si>
  <si>
    <t>uvex race 9 white - red 57-60 cm</t>
  </si>
  <si>
    <t>S4102292015</t>
  </si>
  <si>
    <t>S4102292017</t>
  </si>
  <si>
    <t>uvex boss race lime - anthracite 55-60 cm</t>
  </si>
  <si>
    <t>uvex boss race lime - anthracite 52-56 cm</t>
  </si>
  <si>
    <t>S4109780515</t>
  </si>
  <si>
    <t>S4109780517</t>
  </si>
  <si>
    <t>S4109780615</t>
  </si>
  <si>
    <t>S4109780617</t>
  </si>
  <si>
    <t>S4109670915</t>
  </si>
  <si>
    <t>uvex finale 2.0 teal blue mat 52-57 cm</t>
  </si>
  <si>
    <t>S4109670917</t>
  </si>
  <si>
    <t>uvex finale 2.0 teal blue mat 56-61 cm</t>
  </si>
  <si>
    <t>S4107752815</t>
  </si>
  <si>
    <t>uvex quatro titan - orange 52-57 cm</t>
  </si>
  <si>
    <t>S4107752817</t>
  </si>
  <si>
    <t>uvex quatro titan - orange 56-61 cm</t>
  </si>
  <si>
    <t>S4107753015</t>
  </si>
  <si>
    <t>uvex quatro all black 52-57 cm</t>
  </si>
  <si>
    <t>S4107753017</t>
  </si>
  <si>
    <t>uvex quatro all black 56-61 cm</t>
  </si>
  <si>
    <t>S4107753215</t>
  </si>
  <si>
    <t>uvex quatro pixelcamo - olive 52-57 cm</t>
  </si>
  <si>
    <t>S4107753217</t>
  </si>
  <si>
    <t>uvex quatro pixelcamo - olive 56-61 cm</t>
  </si>
  <si>
    <t>S4107753315</t>
  </si>
  <si>
    <t>uvex quatro papyrus 52-57 cm</t>
  </si>
  <si>
    <t>S4107753317</t>
  </si>
  <si>
    <t>uvex quatro papyrus 56-61 cm</t>
  </si>
  <si>
    <t>S4109870117</t>
  </si>
  <si>
    <t>S4107530915</t>
  </si>
  <si>
    <t>uvex finale visor forest mat 52-57 cm</t>
  </si>
  <si>
    <t>S4107530917</t>
  </si>
  <si>
    <t>uvex finale visor forest mat 56-61 cm</t>
  </si>
  <si>
    <t>S4109770215</t>
  </si>
  <si>
    <t>S4109770217</t>
  </si>
  <si>
    <t>S4100440115</t>
  </si>
  <si>
    <t>uvex gravel-x all black 52-57 cm</t>
  </si>
  <si>
    <t>S4100440117</t>
  </si>
  <si>
    <t>uvex gravel-x all black 56-61 cm</t>
  </si>
  <si>
    <t>S4100440215</t>
  </si>
  <si>
    <t>uvex gravel-x papyrus 52-57 cm</t>
  </si>
  <si>
    <t>S4100440217</t>
  </si>
  <si>
    <t>uvex gravel-x papyrus 56-61 cm</t>
  </si>
  <si>
    <t>S4104271215</t>
  </si>
  <si>
    <t>uvex active cc papyrus mat 52-57 cm</t>
  </si>
  <si>
    <t>S4104271217</t>
  </si>
  <si>
    <t>uvex active cc papyrus mat 56-60 cm</t>
  </si>
  <si>
    <t>S4100540115</t>
  </si>
  <si>
    <t>S4100540117</t>
  </si>
  <si>
    <t>S4104233215</t>
  </si>
  <si>
    <t>uvex i-vo cc papyrus mat 52-57 cm</t>
  </si>
  <si>
    <t>S4104233217</t>
  </si>
  <si>
    <t>uvex i-vo cc papyrus mat 56-60 cm</t>
  </si>
  <si>
    <t>S4104290915</t>
  </si>
  <si>
    <t>uvex i-vo 3D mint 52-57 cm</t>
  </si>
  <si>
    <t>S4104290917</t>
  </si>
  <si>
    <t>uvex i-vo 3D mint 56-60 cm</t>
  </si>
  <si>
    <t>S4144260117</t>
  </si>
  <si>
    <t>uvex air wing white-pink 56-60 cm</t>
  </si>
  <si>
    <t>S4144262315</t>
  </si>
  <si>
    <t>uvex air wing cobalt - white 52-57 cm</t>
  </si>
  <si>
    <t>S4144262317</t>
  </si>
  <si>
    <t>uvex air wing cobalt - white 56-60 cm</t>
  </si>
  <si>
    <t>S4109800615</t>
  </si>
  <si>
    <t>uvex hlmt 4 rosé - grey 51-55 cm</t>
  </si>
  <si>
    <t>S4109800617</t>
  </si>
  <si>
    <t>uvex hlmt 4 rosé - grey 55-58 cm</t>
  </si>
  <si>
    <t>S4148193015</t>
  </si>
  <si>
    <t>uvex kid 3 race silver 51-55 cm</t>
  </si>
  <si>
    <t>S4148193017</t>
  </si>
  <si>
    <t>uvex kid 3 race silver 55-58 cm</t>
  </si>
  <si>
    <t>S4148193315</t>
  </si>
  <si>
    <t>uvex kid 3 pink flower 51-55 cm</t>
  </si>
  <si>
    <t>S4148193317</t>
  </si>
  <si>
    <t>uvex kid 3 pink flower 55-58 cm</t>
  </si>
  <si>
    <t>S5505302030</t>
  </si>
  <si>
    <t>S5505302130</t>
  </si>
  <si>
    <t>S1</t>
  </si>
  <si>
    <t>uvex athletic CV black mat/blue - cv green</t>
  </si>
  <si>
    <t>uvex athletic CV black mat/green - cv yellow</t>
  </si>
  <si>
    <t>uvex athletic CV black mat/orange - cv orange</t>
  </si>
  <si>
    <t>S2</t>
  </si>
  <si>
    <t>S4104710115</t>
  </si>
  <si>
    <t>S4104710117</t>
  </si>
  <si>
    <t>S4104720115</t>
  </si>
  <si>
    <t>S4104720117</t>
  </si>
  <si>
    <t>S4104720315</t>
  </si>
  <si>
    <t>S4104720317</t>
  </si>
  <si>
    <t>uvex quatro cc MIPS white sky 52-57 cm</t>
  </si>
  <si>
    <t>uvex quatro cc MIPS white sky 56-61 cm</t>
  </si>
  <si>
    <t>uvex quatro cc MIPS all black 52-57 cm</t>
  </si>
  <si>
    <t>uvex quatro cc MIPS all black 56-61 cm</t>
  </si>
  <si>
    <t>S4109890615</t>
  </si>
  <si>
    <t>S4109890617</t>
  </si>
  <si>
    <t>S4100430115</t>
  </si>
  <si>
    <t>S4100430117</t>
  </si>
  <si>
    <t>S4106120115</t>
  </si>
  <si>
    <t>S4106120117</t>
  </si>
  <si>
    <t>S4106120215</t>
  </si>
  <si>
    <t>S4106120217</t>
  </si>
  <si>
    <t>uvex true cc papyrus-peacock mat 52-56 cm</t>
  </si>
  <si>
    <t>uvex true cc papyrus-peacock mat 55-58 cm</t>
  </si>
  <si>
    <t>uvex air wing white-pink 52-57 cm</t>
  </si>
  <si>
    <t>S4144260115</t>
  </si>
  <si>
    <t>S4100480115</t>
  </si>
  <si>
    <t>S4100480117</t>
  </si>
  <si>
    <t>S4100480215</t>
  </si>
  <si>
    <t>S4100480217</t>
  </si>
  <si>
    <t>uvex air wing cc black-silver mat 52-57 cm</t>
  </si>
  <si>
    <t>uvex air wing cc grey-lime mat 52-57 cm</t>
  </si>
  <si>
    <t>uvex air wing cc grey-lime mat 56-60 cm</t>
  </si>
  <si>
    <t>uvex air wing cc black-silver mat 56-60 cm</t>
  </si>
  <si>
    <t>uvex plug-in LED XB052 active/active cc/city active</t>
  </si>
  <si>
    <t>uvex plug-in LED XB039 i-vo/i-vo cc/airwing</t>
  </si>
  <si>
    <t>S4191150700</t>
  </si>
  <si>
    <t>uvex Tocsen button black</t>
  </si>
  <si>
    <t>uvex Tocsen button pink</t>
  </si>
  <si>
    <t>S4106130115</t>
  </si>
  <si>
    <t>S4106130117</t>
  </si>
  <si>
    <t>S4106130215</t>
  </si>
  <si>
    <t>S4106130217</t>
  </si>
  <si>
    <t>uvex race 8 white red 56-58 cm</t>
  </si>
  <si>
    <t>S4109650515</t>
  </si>
  <si>
    <t>4043197325248</t>
  </si>
  <si>
    <t>S4106100215</t>
  </si>
  <si>
    <t>S4106100217</t>
  </si>
  <si>
    <t>S4106100315</t>
  </si>
  <si>
    <t>S4106100317</t>
  </si>
  <si>
    <t>S5505302230</t>
  </si>
  <si>
    <t>S4109780715</t>
  </si>
  <si>
    <t>S4109780717</t>
  </si>
  <si>
    <t>Cycling 2022</t>
  </si>
  <si>
    <t>Deadline 15. 8. 2021</t>
  </si>
  <si>
    <t>S4100910115</t>
  </si>
  <si>
    <t>S4100910117</t>
  </si>
  <si>
    <t>S4100910215</t>
  </si>
  <si>
    <t>S4100910217</t>
  </si>
  <si>
    <t>56-59</t>
  </si>
  <si>
    <t>new</t>
  </si>
  <si>
    <t>S4100900115</t>
  </si>
  <si>
    <t>S4100900117</t>
  </si>
  <si>
    <t>S4100900215</t>
  </si>
  <si>
    <t>S4100900217</t>
  </si>
  <si>
    <t>S4100900315</t>
  </si>
  <si>
    <t>S4100900317</t>
  </si>
  <si>
    <t>S4100900415</t>
  </si>
  <si>
    <t>S4100900417</t>
  </si>
  <si>
    <t>S4100550115</t>
  </si>
  <si>
    <t>S4100550117</t>
  </si>
  <si>
    <t>S4100550215</t>
  </si>
  <si>
    <t>S4100550217</t>
  </si>
  <si>
    <t>S4100550315</t>
  </si>
  <si>
    <t>S4100550317</t>
  </si>
  <si>
    <t>uvex race 7 black mat 51-55 cm</t>
  </si>
  <si>
    <t>uvex race 7 black mat 55-61 cm</t>
  </si>
  <si>
    <t>uvex race 7 white black mat51-55 cm</t>
  </si>
  <si>
    <t>uvex race 7 white black mat 55-61 cm</t>
  </si>
  <si>
    <t>uvex rise cc Tocsen yellow-silver mat 52-56 cm</t>
  </si>
  <si>
    <t>uvex rise cc Tocsen yellow-silver mat 56-59 cm</t>
  </si>
  <si>
    <t>uvex rise cc Tocsen irish green-silver mat 52-56 cm</t>
  </si>
  <si>
    <t>uvex rise cc neon yellow-black mat 52-56 cm</t>
  </si>
  <si>
    <t>uvex rise cc aqua-black mat 52-56 cm</t>
  </si>
  <si>
    <t>uvex rise cc red-white mat 52-56 cm</t>
  </si>
  <si>
    <t>uvex rise cc prestige-black mat 52-56 cm</t>
  </si>
  <si>
    <t>uvex rise all black 52-56 cm</t>
  </si>
  <si>
    <t>uvex rise white 52-56 cm</t>
  </si>
  <si>
    <t>uvex rise sand-black 52-56 cm</t>
  </si>
  <si>
    <t>uvex rise cc Tocsen irish green-silver mat 56-59 cm</t>
  </si>
  <si>
    <t>uvex rise cc neon yellow-black mat 56-59 cm</t>
  </si>
  <si>
    <t>uvex rise cc aqua-black mat 56-59 cm</t>
  </si>
  <si>
    <t>uvex rise cc red-white mat 56-59 cm</t>
  </si>
  <si>
    <t>uvex rise cc prestige-black mat 56-59 cm</t>
  </si>
  <si>
    <t>uvex rise all black 56-59 cm</t>
  </si>
  <si>
    <t>uvex rise white 56-59 cm</t>
  </si>
  <si>
    <t>uvex rise sand-black 56-59 cm</t>
  </si>
  <si>
    <t>S4100440515</t>
  </si>
  <si>
    <t>S4100440517</t>
  </si>
  <si>
    <t>S4100440615</t>
  </si>
  <si>
    <t>S4100440617</t>
  </si>
  <si>
    <t>S4100440715</t>
  </si>
  <si>
    <t>S4100440717</t>
  </si>
  <si>
    <t>uvex gravel x deep space-silver 52-57 cm</t>
  </si>
  <si>
    <t>uvex gravel x deep space-silver 56-61 cm</t>
  </si>
  <si>
    <t>uvex gravel x rhino-plum 52-57 cm</t>
  </si>
  <si>
    <t>uvex gravel x rhino-plum 56-61 cm</t>
  </si>
  <si>
    <t>uvex gravel x rhino-neon yellow 52-57 cm</t>
  </si>
  <si>
    <t>uvex gravel x rhino-neon yellow 56-61 cm</t>
  </si>
  <si>
    <t>54-56</t>
  </si>
  <si>
    <t>56-58</t>
  </si>
  <si>
    <t>58-60</t>
  </si>
  <si>
    <t>60-62</t>
  </si>
  <si>
    <t>new!</t>
  </si>
  <si>
    <t>S4108210401</t>
  </si>
  <si>
    <t>S4108210402</t>
  </si>
  <si>
    <t>S4108210403</t>
  </si>
  <si>
    <t>S4108210404</t>
  </si>
  <si>
    <t>S4108210501</t>
  </si>
  <si>
    <t>S4108210502</t>
  </si>
  <si>
    <t>S4108210503</t>
  </si>
  <si>
    <t>S4108210504</t>
  </si>
  <si>
    <t>uvex HLMT 10 bike black grey 54-56 cm</t>
  </si>
  <si>
    <t>uvex HLMT 10 bike black grey 56-58 cm</t>
  </si>
  <si>
    <t>uvex HLMT 10 bike black grey 58-60 cm</t>
  </si>
  <si>
    <t>uvex HLMT 10 bike black grey 60-62 cm</t>
  </si>
  <si>
    <t>uvex HLMT 10 bike moss green sand 54-56 cm</t>
  </si>
  <si>
    <t>uvex HLMT 10 bike moss green sand 56-58 cm</t>
  </si>
  <si>
    <t>uvex HLMT 10 bike moss green sand 58-60 cm</t>
  </si>
  <si>
    <t>uvex HLMT 10 bike moss green sand 60-62 cm</t>
  </si>
  <si>
    <t>uvex jakkyl hde BOA black mat 52-57 cm</t>
  </si>
  <si>
    <t>uvex jakkyl hde BOA black mat 56-61 cm</t>
  </si>
  <si>
    <t>uvex jakkyl hde BOA forest-mustard mat 52-57 cm</t>
  </si>
  <si>
    <t>uvex jakkyl hde BOA forest-mustard mat 56-61 cm</t>
  </si>
  <si>
    <t>uvex jakkyl hde BOA future black mat 52-57 cm</t>
  </si>
  <si>
    <t>uvex jakkyl hde BOA future black mat 56-61 cm</t>
  </si>
  <si>
    <t>S4104710315</t>
  </si>
  <si>
    <t>S4104710317</t>
  </si>
  <si>
    <t>uvex quatro integrale Tocsen forest mustard mat 52-57 cm</t>
  </si>
  <si>
    <t>uvex quatro integrale Tocsen forest mustard mat 56-61 cm</t>
  </si>
  <si>
    <t>uvex quatro integrale Tocsen deepspace sand mat 52-57 cm</t>
  </si>
  <si>
    <t>uvex quatro integrale Tocsen deepspace sand mat 56-61 cm</t>
  </si>
  <si>
    <t>S4109701015</t>
  </si>
  <si>
    <t>S4109701017</t>
  </si>
  <si>
    <t>S4109701115</t>
  </si>
  <si>
    <t>S4109701117</t>
  </si>
  <si>
    <t>55-61</t>
  </si>
  <si>
    <t>uvex quatro integrale black mat 52-57 cm</t>
  </si>
  <si>
    <t>uvex quatro integrale black mat 56-61 cm</t>
  </si>
  <si>
    <t>uvex quatro integrale plum-deep space mat 52-57 cm</t>
  </si>
  <si>
    <t>uvex quatro integrale plum-deep space mat 56-61 cm</t>
  </si>
  <si>
    <t>uvex quatro integrale lime-anthracite mat 52-57 cm</t>
  </si>
  <si>
    <t>uvex quatro integrale lime-anthracite mat 56-61 cm</t>
  </si>
  <si>
    <t>S4106100415</t>
  </si>
  <si>
    <t>S4106100417</t>
  </si>
  <si>
    <t>uvex quatro cc MIPS moss green-rhino 52-57 cm</t>
  </si>
  <si>
    <t>uvex quatro cc MIPS moss green-rhino 56-61 cm</t>
  </si>
  <si>
    <t>S4100260115</t>
  </si>
  <si>
    <t>S4100260117</t>
  </si>
  <si>
    <t>S4100260215</t>
  </si>
  <si>
    <t>S4100260217</t>
  </si>
  <si>
    <t>S4100260315</t>
  </si>
  <si>
    <t>S4100260317</t>
  </si>
  <si>
    <t>S4107753415</t>
  </si>
  <si>
    <t>S4107753417</t>
  </si>
  <si>
    <t>uvex quatro rhino black 52-57 cm</t>
  </si>
  <si>
    <t>uvex quatro rhino black 56-61 cm</t>
  </si>
  <si>
    <t>S4104720415</t>
  </si>
  <si>
    <t>S4104720417</t>
  </si>
  <si>
    <t>uvex finale 2.0 Tocsen sand-dark rhino mat 52-57 cm</t>
  </si>
  <si>
    <t>uvex finale 2.0 Tocsen sand-dark rhino mat 56-61 cm</t>
  </si>
  <si>
    <t>uvex finale 2.0 Tocsen black mat 52-57 cm</t>
  </si>
  <si>
    <t>uvex finale 2.0 Tocsen black mat 56-61 cm</t>
  </si>
  <si>
    <t>uvex finale 2.0 Tocsen titan-orange mat 52-57 cm</t>
  </si>
  <si>
    <t>uvex finale 2.0 Tocsen titan-orange mat 56-61 cm</t>
  </si>
  <si>
    <t>uvex quatro cc plum-white mat 52-57 cm</t>
  </si>
  <si>
    <t>uvex quatro cc plum-white mat 56-61 cm</t>
  </si>
  <si>
    <t>uvex quatro cc deep space-white mat 52-57 cm</t>
  </si>
  <si>
    <t>uvex quatro cc deep space-white mat 56-61 cm</t>
  </si>
  <si>
    <t>uvex quatro cc dark red-black mat 52-57 cm</t>
  </si>
  <si>
    <t>uvex quatro cc dark red-black mat 56-61 cm</t>
  </si>
  <si>
    <t>uvex finale 2.0 rhino-neon yellow m 52-57 cm</t>
  </si>
  <si>
    <t>uvex finale 2.0 rhino-neon yellow m 56-61 cm</t>
  </si>
  <si>
    <t>uvex finale 2.0 moss green mat 52-57 cm</t>
  </si>
  <si>
    <t>uvex finale 2.0 moss green mat  56-61 cm</t>
  </si>
  <si>
    <t>uvex finale 2.0 plum mat 52-57 cm</t>
  </si>
  <si>
    <t>uvex finale 2.0 plum mat 56-61 cm</t>
  </si>
  <si>
    <t>S4109671015</t>
  </si>
  <si>
    <t>S4109671017</t>
  </si>
  <si>
    <t>S4109671115</t>
  </si>
  <si>
    <t>S4109671117</t>
  </si>
  <si>
    <t>S4109671215</t>
  </si>
  <si>
    <t>S4109671217</t>
  </si>
  <si>
    <t>uvex unbound MIPS anthracite plum mat 54-58 cm</t>
  </si>
  <si>
    <t>S4109890815</t>
  </si>
  <si>
    <t>S4109870715</t>
  </si>
  <si>
    <t>S4109870717</t>
  </si>
  <si>
    <t>uvex access black mat 57-62 cm</t>
  </si>
  <si>
    <t>S4109871015</t>
  </si>
  <si>
    <t>57-62</t>
  </si>
  <si>
    <t>S4109870815</t>
  </si>
  <si>
    <t>S4109870915</t>
  </si>
  <si>
    <t>S4109870917</t>
  </si>
  <si>
    <t>S4109770315</t>
  </si>
  <si>
    <t>S4109770317</t>
  </si>
  <si>
    <t>uvex finale visor V deep space mat 52-57 cm</t>
  </si>
  <si>
    <t>uvex finale visor V deep space mat 56-61 cm</t>
  </si>
  <si>
    <t>S4107531015</t>
  </si>
  <si>
    <t>S4107531017</t>
  </si>
  <si>
    <t>uvex finale light 2.0 spaceblue mat 52-57 cm</t>
  </si>
  <si>
    <t>uvex finale light 2.0 spaceblue mat 56-61 cm</t>
  </si>
  <si>
    <t>S4100430215</t>
  </si>
  <si>
    <t>S4100430217</t>
  </si>
  <si>
    <t>S4106120315</t>
  </si>
  <si>
    <t>S4106120317</t>
  </si>
  <si>
    <t>uvex city i-vo MIPS moss green mat 52-57 cm</t>
  </si>
  <si>
    <t>uvex city i-vo MIPS moss green mat 56-60 cm</t>
  </si>
  <si>
    <t>uvex finale visor sand - white mat 52-57 cm</t>
  </si>
  <si>
    <t>uvex finale visor sand - white mat 56-61 cm</t>
  </si>
  <si>
    <t>uvex finale light 2.0 silver red mat 52-57 cm</t>
  </si>
  <si>
    <t>uvex finale light 2.0 silver red mat 56-61 cm</t>
  </si>
  <si>
    <t>S4104191315</t>
  </si>
  <si>
    <t>S4104191317</t>
  </si>
  <si>
    <t>S4104191415</t>
  </si>
  <si>
    <t>S4104191417</t>
  </si>
  <si>
    <t>S4104191515</t>
  </si>
  <si>
    <t>S4104191517</t>
  </si>
  <si>
    <t>uvex city i-vo deep space mat 52-57 cm</t>
  </si>
  <si>
    <t>uvex city i-vo deep space mat 56-60 cm</t>
  </si>
  <si>
    <t>uvex city i-vo white black mat 52-57 cm</t>
  </si>
  <si>
    <t>uvex city i-vo white black mat 56-60 cm</t>
  </si>
  <si>
    <t>uvex city i-vo all black mat 52-57 cm</t>
  </si>
  <si>
    <t>uvex city i-vo all black mat 56-60 cm</t>
  </si>
  <si>
    <t>S4100280115</t>
  </si>
  <si>
    <t>S4100280215</t>
  </si>
  <si>
    <t>S4100280217</t>
  </si>
  <si>
    <t>S4100280315</t>
  </si>
  <si>
    <t>uvex city 4 soft gold mat 55-58 cm</t>
  </si>
  <si>
    <t>uvex city 4 soft gold mat 58-61 cm</t>
  </si>
  <si>
    <t>uvex city 4 white mat 55-58 cm</t>
  </si>
  <si>
    <t>uvex city 4 white mat 58-61 cm</t>
  </si>
  <si>
    <t>uvex city 4 green smoke mat 55-58 cm</t>
  </si>
  <si>
    <t>uvex city 4 green smoke mat 58-61 cm</t>
  </si>
  <si>
    <t>S4100290115</t>
  </si>
  <si>
    <t>S4100290215</t>
  </si>
  <si>
    <t>S4100290217</t>
  </si>
  <si>
    <t>S4100290315</t>
  </si>
  <si>
    <t>S4100290317</t>
  </si>
  <si>
    <t>S4100500415</t>
  </si>
  <si>
    <t>S4100500417</t>
  </si>
  <si>
    <t>S4100500515</t>
  </si>
  <si>
    <t>S4100500517</t>
  </si>
  <si>
    <t>S4100500615</t>
  </si>
  <si>
    <t>S4100500617</t>
  </si>
  <si>
    <t>58-61</t>
  </si>
  <si>
    <t>S4104280915</t>
  </si>
  <si>
    <t>S4104280917</t>
  </si>
  <si>
    <t>uvex city active silver plum mat 52-57 cm</t>
  </si>
  <si>
    <t>uvex city active silver plum mat 56-60 cm</t>
  </si>
  <si>
    <t>uvex city 4 MIPS deep space mat 55-58 cm</t>
  </si>
  <si>
    <t>uvex city 4 MIPS deep space mat 58-61 cm</t>
  </si>
  <si>
    <t>uvex rush visor blackberry mat 55-58 cm</t>
  </si>
  <si>
    <t>uvex rush visor dark silver mat 55-58 cm</t>
  </si>
  <si>
    <t>uvex rush visor dark silver mat 58-61 cm</t>
  </si>
  <si>
    <t>uvex rush visor papyrus-grey mat 55-58 cm</t>
  </si>
  <si>
    <t>uvex city 4 MIPS plum mat 55-58 cm</t>
  </si>
  <si>
    <t>uvex city 4 MIPS sand mat 55-58 cm</t>
  </si>
  <si>
    <t>uvex city 4 MIPS sand mat 58-61 cm</t>
  </si>
  <si>
    <t>S4109880215</t>
  </si>
  <si>
    <t>S4109880217</t>
  </si>
  <si>
    <t>S4109880315</t>
  </si>
  <si>
    <t>S4100340115</t>
  </si>
  <si>
    <t>S4100340117</t>
  </si>
  <si>
    <t>S4100340215</t>
  </si>
  <si>
    <t>S4100340217</t>
  </si>
  <si>
    <t>S4100270115</t>
  </si>
  <si>
    <t>uvex i-vo cc MIPS midnight-silver mat 52-57 cm</t>
  </si>
  <si>
    <t>uvex i-vo cc MIPS midnight-silver mat 56-60 cm</t>
  </si>
  <si>
    <t>uvex i-vo cc MIPS titan-red mat 52-57 cm</t>
  </si>
  <si>
    <t>uvex i-vo cc MIPS titan-red mat 56-60 cm</t>
  </si>
  <si>
    <t>S4106130415</t>
  </si>
  <si>
    <t>S4106130417</t>
  </si>
  <si>
    <t>S4104233315</t>
  </si>
  <si>
    <t>S4104233317</t>
  </si>
  <si>
    <t>S4104233415</t>
  </si>
  <si>
    <t>S4104233417</t>
  </si>
  <si>
    <t>S4104291015</t>
  </si>
  <si>
    <t>S4104291017</t>
  </si>
  <si>
    <t>uvex i-vo 3D grapefruit 52-57 cm</t>
  </si>
  <si>
    <t>uvex i-vo 3D grapefruit 56-60 cm</t>
  </si>
  <si>
    <t>S4104271415</t>
  </si>
  <si>
    <t>S4104271417</t>
  </si>
  <si>
    <t>uvex active cc deep space sand mat 52-57 cm</t>
  </si>
  <si>
    <t>uvex active cc deep space sand mat 56-60 cm</t>
  </si>
  <si>
    <t>S4100540415</t>
  </si>
  <si>
    <t>S4100540417</t>
  </si>
  <si>
    <t>S4100540515</t>
  </si>
  <si>
    <t>S4100540517</t>
  </si>
  <si>
    <t>S4100540615</t>
  </si>
  <si>
    <t>S4100540617</t>
  </si>
  <si>
    <t>S4100530515</t>
  </si>
  <si>
    <t>S4100530517</t>
  </si>
  <si>
    <t>S4100530615</t>
  </si>
  <si>
    <t>S4100530617</t>
  </si>
  <si>
    <t>S4100530715</t>
  </si>
  <si>
    <t>S4100530717</t>
  </si>
  <si>
    <t>S4100480515</t>
  </si>
  <si>
    <t>S4100480517</t>
  </si>
  <si>
    <t>S4100480615</t>
  </si>
  <si>
    <t>S4100480617</t>
  </si>
  <si>
    <t>S4144262415</t>
  </si>
  <si>
    <t>S4144262417</t>
  </si>
  <si>
    <t>S4100470115</t>
  </si>
  <si>
    <t>S4100470117</t>
  </si>
  <si>
    <t>S4100470215</t>
  </si>
  <si>
    <t>S4100470217</t>
  </si>
  <si>
    <t>S4100470515</t>
  </si>
  <si>
    <t>S4100470517</t>
  </si>
  <si>
    <t>S4100470615</t>
  </si>
  <si>
    <t>S4100470617</t>
  </si>
  <si>
    <t>S4100490515</t>
  </si>
  <si>
    <t>S4100490517</t>
  </si>
  <si>
    <t>S4100490615</t>
  </si>
  <si>
    <t>S4100490617</t>
  </si>
  <si>
    <t>S4100490315</t>
  </si>
  <si>
    <t>S4100490317</t>
  </si>
  <si>
    <t>S4100490415</t>
  </si>
  <si>
    <t>S4100490417</t>
  </si>
  <si>
    <t>46-50</t>
  </si>
  <si>
    <t>50-54</t>
  </si>
  <si>
    <t>S4109800915</t>
  </si>
  <si>
    <t>S4109800917</t>
  </si>
  <si>
    <t>S4109801015</t>
  </si>
  <si>
    <t>S4109801017</t>
  </si>
  <si>
    <t>S4109801115</t>
  </si>
  <si>
    <t>S4109801117</t>
  </si>
  <si>
    <t>S4149721315</t>
  </si>
  <si>
    <t>S4149721317</t>
  </si>
  <si>
    <t>S4149721415</t>
  </si>
  <si>
    <t>S4149721417</t>
  </si>
  <si>
    <t>S4149721515</t>
  </si>
  <si>
    <t>S4149721517</t>
  </si>
  <si>
    <t>S4149721615</t>
  </si>
  <si>
    <t>S4149721617</t>
  </si>
  <si>
    <t>S4148193515</t>
  </si>
  <si>
    <t>S4148193517</t>
  </si>
  <si>
    <t>S4148193615</t>
  </si>
  <si>
    <t>S4148193617</t>
  </si>
  <si>
    <t>S4149820715</t>
  </si>
  <si>
    <t>S4149820815</t>
  </si>
  <si>
    <t>uvex kid 2 dino 46-52 cm</t>
  </si>
  <si>
    <t>uvex kid 2 cats 46-52 cm</t>
  </si>
  <si>
    <t>S4143063215</t>
  </si>
  <si>
    <t>S4143063315</t>
  </si>
  <si>
    <t>S4190060101</t>
  </si>
  <si>
    <t>S4190060102</t>
  </si>
  <si>
    <t>S4190060201</t>
  </si>
  <si>
    <t>S4190060202</t>
  </si>
  <si>
    <t>uvex cycling cap black S/M</t>
  </si>
  <si>
    <t>uvex cycling cap black L/XL</t>
  </si>
  <si>
    <t>uvex cycling cap aqua black S/M</t>
  </si>
  <si>
    <t>uvex cycling cap aqua black L/XL</t>
  </si>
  <si>
    <t>uvex plug-in LED XB043 quatro/gravel/quatro cc</t>
  </si>
  <si>
    <t>uvex plug-in LED XB048 finale/finale visor/true/oyo</t>
  </si>
  <si>
    <t>uvex plug-in LED city 4/minime/hlmt 4</t>
  </si>
  <si>
    <t>uvex bike cap - 6ks pack</t>
  </si>
  <si>
    <t>S4191010100</t>
  </si>
  <si>
    <t>S4191010200</t>
  </si>
  <si>
    <t>uvex face mask juicy peach M</t>
  </si>
  <si>
    <t>uvex face mask juicy peach L</t>
  </si>
  <si>
    <t>uvex face mask ink blue M</t>
  </si>
  <si>
    <t>uvex face mask ink blue L</t>
  </si>
  <si>
    <t>uvex face mask black M</t>
  </si>
  <si>
    <t>uvex face mask black L</t>
  </si>
  <si>
    <t>S4190050101</t>
  </si>
  <si>
    <t>uvex anti-virus šatka</t>
  </si>
  <si>
    <t>uvex touring cc smoke green 52-57 cm</t>
  </si>
  <si>
    <t>uvex touring cc smoke green 56-60 cm</t>
  </si>
  <si>
    <t>uvex touring cc neon yellow 52-57 cm</t>
  </si>
  <si>
    <t>uvex touring cc neon yellow 56-60 cm</t>
  </si>
  <si>
    <t>S4109810415</t>
  </si>
  <si>
    <t>S4109810417</t>
  </si>
  <si>
    <t>S4109810515</t>
  </si>
  <si>
    <t>S4109810517</t>
  </si>
  <si>
    <t>S4109660515</t>
  </si>
  <si>
    <t>S4109660517</t>
  </si>
  <si>
    <t>S4109660615</t>
  </si>
  <si>
    <t>S4109660617</t>
  </si>
  <si>
    <t>S4109840915</t>
  </si>
  <si>
    <t>S4109840917</t>
  </si>
  <si>
    <t>S4109841015</t>
  </si>
  <si>
    <t>S4109841017</t>
  </si>
  <si>
    <t>S4109841115</t>
  </si>
  <si>
    <t>S4109841117</t>
  </si>
  <si>
    <t>uvex i-vo deep space-aqua 52-57 cm</t>
  </si>
  <si>
    <t>uvex i-vo deep space aqua 56-60 cm</t>
  </si>
  <si>
    <t>uvex i-vo rhino-neon yellow 52-57 cm</t>
  </si>
  <si>
    <t>uvex i-vo rhino-neon yellow 56-60 cm</t>
  </si>
  <si>
    <t>S4104241415</t>
  </si>
  <si>
    <t>S4104241417</t>
  </si>
  <si>
    <t>S4104241515</t>
  </si>
  <si>
    <t>S4104241517</t>
  </si>
  <si>
    <t>S4100490715</t>
  </si>
  <si>
    <t>S4100490717</t>
  </si>
  <si>
    <t>uvex access sand red mat 52-57 cm</t>
  </si>
  <si>
    <t>uvex access sand red mat 57-62 cm</t>
  </si>
  <si>
    <t>uvex access black aqua lime mat 52-57 cm</t>
  </si>
  <si>
    <t>uvex access black aqua lime mat 57-62 cm</t>
  </si>
  <si>
    <t>uvex access plum mat 52-57 cm</t>
  </si>
  <si>
    <t>uvex access sand pink aqua mat 52-57 cm</t>
  </si>
  <si>
    <t>uvex hlmt 5 bike pro rosé chrome 55-58 cm</t>
  </si>
  <si>
    <t>uvex hlmt 5 bike pro gunmetal chrome 55-58 cm</t>
  </si>
  <si>
    <t>uvex hlmt 5 bike pro gunmetal chrome 58-61 cm</t>
  </si>
  <si>
    <t>uvex rise cc black goldflakes WE 52-56 cm</t>
  </si>
  <si>
    <t>uvex rise cc black goldflakes WE 56-60 cm</t>
  </si>
  <si>
    <t>uvex rise cc silver-plum WE 52-56 cm</t>
  </si>
  <si>
    <t>uvex rise cc silver-plum WE 56-60 cm</t>
  </si>
  <si>
    <t>uvex city 4 dust rose-grey wave WE 55-58 cm</t>
  </si>
  <si>
    <t>uvex i-vo cc MIPS dove mat 52-57 cm</t>
  </si>
  <si>
    <t>uvex i-vo cc MIPS dove mat 56-60 cm</t>
  </si>
  <si>
    <t>uvex i-vo cc deep space mat 52-57 cm</t>
  </si>
  <si>
    <t>uvex i-vo cc deep space mat 56-60 cm</t>
  </si>
  <si>
    <t>uvex i-vo cc grey-rosé mat 52-57 cm</t>
  </si>
  <si>
    <t>uvex i-vo cc grey-rosé mat 56-60 cm</t>
  </si>
  <si>
    <t>uvex true cc dust rose-black mat 52-56 cm</t>
  </si>
  <si>
    <t>uvex true cc dust rose-black mat 55-58 cm</t>
  </si>
  <si>
    <t>uvex true cc deep space mat 52-56 cm</t>
  </si>
  <si>
    <t>uvex true cc deep space mat 55-58 cm</t>
  </si>
  <si>
    <t>uvex true cc sand-dust rose mat 52-56 cm</t>
  </si>
  <si>
    <t>uvex true cc sand-dust rose mat 55-58 cm</t>
  </si>
  <si>
    <t>uvex true black-silver 52-56 cm</t>
  </si>
  <si>
    <t>uvex viva 3 neon yellow mat 52-57 cm</t>
  </si>
  <si>
    <t>uvex viva 3 neon yellow mat 56-62 cm</t>
  </si>
  <si>
    <t>uvex viva 3 plum - grapefruit mat 56-62 cm</t>
  </si>
  <si>
    <t>uvex viva 3 plum- grapefruit mat 52-57 cm</t>
  </si>
  <si>
    <t>uvex viva 3 deep space - sand mat 56-62 cm</t>
  </si>
  <si>
    <t>uvex viva 3 deep space - sand mat 52-57 cm</t>
  </si>
  <si>
    <t>uvex true black-silver 55-58 cm</t>
  </si>
  <si>
    <t>uvex true white-silver 52-56 cm</t>
  </si>
  <si>
    <t>uvex true white-silver 55-58 cm</t>
  </si>
  <si>
    <t>uvex true plum-deep space 52-56 cm</t>
  </si>
  <si>
    <t>uvex true plum-deep space 55-58 cm</t>
  </si>
  <si>
    <t>uvex air wing cc dust rose-grapefruit mat 52-57 cm</t>
  </si>
  <si>
    <t>uvex air wing cc dust rose-grapefruit mat 56-60 cm</t>
  </si>
  <si>
    <t>uvex air wing cc papyrus-moss green mat 52-57 cm</t>
  </si>
  <si>
    <t>uvex air wing cc papyrus-moss green ma 56-60 cm</t>
  </si>
  <si>
    <t>uvex air wing grey-black 52-57 cm</t>
  </si>
  <si>
    <t>uvex air wing grey-black 56-60 cm</t>
  </si>
  <si>
    <t>uvex oyo style egg dots mat 46-50 cm</t>
  </si>
  <si>
    <t>uvex oyo style egg dots mat 50-54 cm</t>
  </si>
  <si>
    <t>uvex oyo style dino blue mat 46-50 cm</t>
  </si>
  <si>
    <t>uvex kid 3 rhino-sand 51-55 cm</t>
  </si>
  <si>
    <t>uvex kid 3 rhino-sand 55-58 cm</t>
  </si>
  <si>
    <t>uvex kid 3 silver-rosé 51-55 cm</t>
  </si>
  <si>
    <t>uvex kid 3 silver-rosé 55-58 cm</t>
  </si>
  <si>
    <t>uvex oyo style dino blue mat 50-54 cm</t>
  </si>
  <si>
    <t>uvex oyo style butterfly pink 46-50 cm</t>
  </si>
  <si>
    <t>uvex oyo style butterfly pink 50-54 cm</t>
  </si>
  <si>
    <t>uvex oyo style blue rocket 46-50 cm</t>
  </si>
  <si>
    <t>uvex oyo style blue rocket 50-54 cm</t>
  </si>
  <si>
    <t>uvex oyo white-black mat 46-50 cm</t>
  </si>
  <si>
    <t>uvex oyo white-black mat 50-54 cm</t>
  </si>
  <si>
    <t>uvex oyo berry-purple mat 46-50 cm</t>
  </si>
  <si>
    <t>uvex oyo berry-purple mat 50-54 cm</t>
  </si>
  <si>
    <t>uvex flash rhino - sand mat 53-56 cm</t>
  </si>
  <si>
    <t>uvex flash rhino - sand mat 56-61 cm</t>
  </si>
  <si>
    <t>uvex flash dust rosé - white mat 53-56 cm</t>
  </si>
  <si>
    <t>uvex flash dust rosé - white mat 56-61 cm</t>
  </si>
  <si>
    <t>uvex kid 2 cc jungle mat 46-52 cm</t>
  </si>
  <si>
    <t>uvex kid 2 cc pink polka dots mat 46-52 cm</t>
  </si>
  <si>
    <t>uvex kid 3 cc moss green-sand mat 55-58 cm</t>
  </si>
  <si>
    <t>uvex kid 3 cc moss green-sand mat 51-55 cm</t>
  </si>
  <si>
    <t>uvex kid 3 cc grey-grapefruit mat 55-58 cm</t>
  </si>
  <si>
    <t>uvex kid 3 cc grey-grapefruit mat 51-55 cm</t>
  </si>
  <si>
    <t>uvex kid 3 cc grapefruit-sand mat 55-58 cm</t>
  </si>
  <si>
    <t>uvex kid 3 cc grapefruit-sand mat 51-55 cm</t>
  </si>
  <si>
    <t>uvex kid 3 cc dark cyan-rhino mat 55-58 cm</t>
  </si>
  <si>
    <t>uvex kid 3 cc dark cyan-rhino mat 51-55 cm</t>
  </si>
  <si>
    <t>uvex hlmt 4 grapefruit-grey wave 55-58 cm</t>
  </si>
  <si>
    <t>uvex hlmt 4 grapefruit-grey wave 51-55 cm</t>
  </si>
  <si>
    <t>uvex hlmt 4 deep space-blue wave 55-58 cm</t>
  </si>
  <si>
    <t>uvex hlmt 4 neon yellow 55-58 cm</t>
  </si>
  <si>
    <t>uvex hlmt 4 deep space-blue wave 51-55 cm</t>
  </si>
  <si>
    <t>uvex hlmt 4 neon yellow 51-55 cm</t>
  </si>
  <si>
    <t>uvex oyo cloud blue ocean 50-54 cm</t>
  </si>
  <si>
    <t>uvex oyo cloud blue ocean 46-50 cm</t>
  </si>
  <si>
    <t>uvex oyo cloud blue-grey 50-54 cm</t>
  </si>
  <si>
    <t>uvex oyo cloud blue-grey 46-50 cm</t>
  </si>
  <si>
    <t>uvex oyo plum-dust rose 50-54 cm</t>
  </si>
  <si>
    <t>uvex oyo plum-dust rose 46-50 cm</t>
  </si>
  <si>
    <t>uvex unbound MIPS all black mat 54-58 cm</t>
  </si>
  <si>
    <t>uvex unbound MIPS all black mat 58-62 cm</t>
  </si>
  <si>
    <t>uvex unbound MIPS forest-olive mat 54-58 cm</t>
  </si>
  <si>
    <t>uvex unbound MIPS forest-olive mat 58-62 cm</t>
  </si>
  <si>
    <t>uvex finale visor V papyrus mat 56-61 cm</t>
  </si>
  <si>
    <t>uvex finale visor V papyrus mat 52-57 cm</t>
  </si>
  <si>
    <t>uvex city i-vo MIPS white mat 52-57 cm</t>
  </si>
  <si>
    <t>uvex city i-vo MIPS white mat 56-60 cm</t>
  </si>
  <si>
    <t>uvex city i-vo MIPS titan mat 52-57 cm</t>
  </si>
  <si>
    <t>uvex city i-vo MIPS titan mat 56-60 cm</t>
  </si>
  <si>
    <t>Obchodné podmienky:</t>
  </si>
  <si>
    <t>odber</t>
  </si>
  <si>
    <t>zľava</t>
  </si>
  <si>
    <t>1501,-€ &lt;&gt; 2500,-€</t>
  </si>
  <si>
    <t>2501,-€ &lt;&gt; 4000,-€</t>
  </si>
  <si>
    <t>4001,-€ &lt;&gt; 6000,-€</t>
  </si>
  <si>
    <t>6001,-€ &lt;</t>
  </si>
  <si>
    <t>Objednávka Vám bude zaslaná kuriérskou spoločnosťou Slovak Parcel Service s.r.o. a k objednávke bude účtované poštovné podľa cenníka Slovak Parcel Service s.r.o. Platnosť cenníka od 1.7.2021 - zmena cien vyhradená.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</si>
</sst>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b/>
      <i/>
      <sz val="10"/>
      <color rgb="FFFF0000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</font>
    <font>
      <b/>
      <sz val="12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indexed="8"/>
      <name val="Calibri"/>
      <family val="2"/>
      <charset val="238"/>
    </font>
    <font>
      <sz val="1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68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164" fontId="9" fillId="2" borderId="0" xfId="0" applyNumberFormat="1" applyFont="1" applyFill="1" applyAlignment="1" applyProtection="1">
      <alignment horizontal="center" vertical="center"/>
      <protection hidden="1"/>
    </xf>
    <xf numFmtId="2" fontId="10" fillId="2" borderId="0" xfId="0" applyNumberFormat="1" applyFont="1" applyFill="1" applyAlignment="1" applyProtection="1">
      <alignment horizontal="center" vertical="center"/>
      <protection hidden="1"/>
    </xf>
    <xf numFmtId="2" fontId="10" fillId="2" borderId="0" xfId="0" applyNumberFormat="1" applyFont="1" applyFill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 vertical="top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164" fontId="0" fillId="0" borderId="7" xfId="0" applyNumberForma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1" fontId="0" fillId="0" borderId="9" xfId="0" applyNumberFormat="1" applyBorder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vertical="center"/>
      <protection hidden="1"/>
    </xf>
    <xf numFmtId="164" fontId="1" fillId="0" borderId="10" xfId="0" applyNumberFormat="1" applyFont="1" applyBorder="1" applyAlignment="1" applyProtection="1">
      <alignment horizontal="center" vertical="center"/>
      <protection hidden="1"/>
    </xf>
    <xf numFmtId="164" fontId="0" fillId="0" borderId="5" xfId="0" applyNumberFormat="1" applyBorder="1" applyAlignment="1" applyProtection="1">
      <alignment horizontal="center" vertical="center"/>
      <protection hidden="1"/>
    </xf>
    <xf numFmtId="0" fontId="8" fillId="0" borderId="11" xfId="0" applyFont="1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164" fontId="1" fillId="0" borderId="2" xfId="0" applyNumberFormat="1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1" fontId="0" fillId="0" borderId="13" xfId="0" applyNumberFormat="1" applyBorder="1" applyAlignment="1" applyProtection="1">
      <alignment horizontal="center" vertical="center"/>
      <protection hidden="1"/>
    </xf>
    <xf numFmtId="0" fontId="1" fillId="0" borderId="13" xfId="0" applyFont="1" applyBorder="1" applyAlignment="1" applyProtection="1">
      <alignment vertical="center"/>
      <protection hidden="1"/>
    </xf>
    <xf numFmtId="164" fontId="1" fillId="0" borderId="14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1" fontId="0" fillId="0" borderId="16" xfId="0" applyNumberFormat="1" applyBorder="1" applyAlignment="1" applyProtection="1">
      <alignment horizontal="center" vertical="center"/>
      <protection hidden="1"/>
    </xf>
    <xf numFmtId="0" fontId="1" fillId="0" borderId="16" xfId="0" applyFont="1" applyBorder="1" applyAlignment="1" applyProtection="1">
      <alignment vertical="center"/>
      <protection hidden="1"/>
    </xf>
    <xf numFmtId="164" fontId="1" fillId="0" borderId="17" xfId="0" applyNumberFormat="1" applyFont="1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1" fontId="0" fillId="0" borderId="25" xfId="0" applyNumberFormat="1" applyBorder="1" applyAlignment="1" applyProtection="1">
      <alignment horizontal="center" vertical="center"/>
      <protection hidden="1"/>
    </xf>
    <xf numFmtId="0" fontId="1" fillId="0" borderId="25" xfId="0" applyFont="1" applyBorder="1" applyAlignment="1" applyProtection="1">
      <alignment vertical="center"/>
      <protection hidden="1"/>
    </xf>
    <xf numFmtId="164" fontId="1" fillId="0" borderId="39" xfId="0" applyNumberFormat="1" applyFont="1" applyBorder="1" applyAlignment="1" applyProtection="1">
      <alignment horizontal="center" vertical="center"/>
      <protection hidden="1"/>
    </xf>
    <xf numFmtId="164" fontId="1" fillId="0" borderId="40" xfId="0" applyNumberFormat="1" applyFont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1" fillId="2" borderId="0" xfId="0" applyNumberFormat="1" applyFont="1" applyFill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locked="0" hidden="1"/>
    </xf>
    <xf numFmtId="0" fontId="0" fillId="0" borderId="3" xfId="0" applyBorder="1" applyAlignment="1" applyProtection="1">
      <alignment horizontal="center" vertical="center"/>
      <protection locked="0" hidden="1"/>
    </xf>
    <xf numFmtId="0" fontId="0" fillId="0" borderId="4" xfId="0" applyBorder="1" applyAlignment="1" applyProtection="1">
      <alignment horizontal="center" vertical="center"/>
      <protection locked="0" hidden="1"/>
    </xf>
    <xf numFmtId="0" fontId="10" fillId="2" borderId="0" xfId="0" applyFont="1" applyFill="1" applyAlignment="1" applyProtection="1">
      <alignment vertical="center" wrapText="1"/>
      <protection hidden="1"/>
    </xf>
    <xf numFmtId="0" fontId="0" fillId="3" borderId="0" xfId="0" applyFill="1" applyProtection="1">
      <protection hidden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49" xfId="0" applyBorder="1" applyAlignment="1" applyProtection="1">
      <alignment horizontal="center" vertical="center"/>
      <protection locked="0" hidden="1"/>
    </xf>
    <xf numFmtId="164" fontId="12" fillId="0" borderId="2" xfId="0" applyNumberFormat="1" applyFont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locked="0" hidden="1"/>
    </xf>
    <xf numFmtId="0" fontId="8" fillId="0" borderId="8" xfId="0" applyFont="1" applyFill="1" applyBorder="1" applyAlignment="1" applyProtection="1">
      <alignment vertical="center"/>
      <protection hidden="1"/>
    </xf>
    <xf numFmtId="0" fontId="0" fillId="0" borderId="9" xfId="0" applyFill="1" applyBorder="1" applyAlignment="1" applyProtection="1">
      <alignment horizontal="center" vertical="center"/>
      <protection hidden="1"/>
    </xf>
    <xf numFmtId="1" fontId="0" fillId="0" borderId="9" xfId="0" applyNumberFormat="1" applyFill="1" applyBorder="1" applyAlignment="1" applyProtection="1">
      <alignment horizontal="center" vertical="center"/>
      <protection hidden="1"/>
    </xf>
    <xf numFmtId="0" fontId="1" fillId="0" borderId="9" xfId="0" applyFont="1" applyFill="1" applyBorder="1" applyAlignment="1" applyProtection="1">
      <alignment vertical="center"/>
      <protection hidden="1"/>
    </xf>
    <xf numFmtId="164" fontId="0" fillId="0" borderId="9" xfId="0" applyNumberFormat="1" applyFill="1" applyBorder="1" applyAlignment="1" applyProtection="1">
      <alignment horizontal="center" vertical="center"/>
      <protection hidden="1"/>
    </xf>
    <xf numFmtId="164" fontId="1" fillId="0" borderId="10" xfId="0" applyNumberFormat="1" applyFont="1" applyFill="1" applyBorder="1" applyAlignment="1" applyProtection="1">
      <alignment horizontal="center" vertical="center"/>
      <protection hidden="1"/>
    </xf>
    <xf numFmtId="0" fontId="0" fillId="0" borderId="6" xfId="0" applyFill="1" applyBorder="1" applyAlignment="1" applyProtection="1">
      <alignment horizontal="center" vertical="center"/>
      <protection locked="0" hidden="1"/>
    </xf>
    <xf numFmtId="164" fontId="0" fillId="0" borderId="5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8" fillId="0" borderId="11" xfId="0" applyFont="1" applyFill="1" applyBorder="1" applyAlignment="1" applyProtection="1">
      <alignment vertical="center"/>
      <protection hidden="1"/>
    </xf>
    <xf numFmtId="0" fontId="0" fillId="0" borderId="1" xfId="0" applyFill="1" applyBorder="1" applyAlignment="1" applyProtection="1">
      <alignment horizontal="center" vertical="center"/>
      <protection hidden="1"/>
    </xf>
    <xf numFmtId="1" fontId="0" fillId="0" borderId="1" xfId="0" applyNumberFormat="1" applyFill="1" applyBorder="1" applyAlignment="1" applyProtection="1">
      <alignment horizontal="center" vertical="center"/>
      <protection hidden="1"/>
    </xf>
    <xf numFmtId="0" fontId="1" fillId="0" borderId="1" xfId="0" applyFont="1" applyFill="1" applyBorder="1" applyAlignment="1" applyProtection="1">
      <alignment vertical="center"/>
      <protection hidden="1"/>
    </xf>
    <xf numFmtId="164" fontId="1" fillId="0" borderId="2" xfId="0" applyNumberFormat="1" applyFont="1" applyFill="1" applyBorder="1" applyAlignment="1" applyProtection="1">
      <alignment horizontal="center" vertical="center"/>
      <protection hidden="1"/>
    </xf>
    <xf numFmtId="0" fontId="0" fillId="0" borderId="3" xfId="0" applyFill="1" applyBorder="1" applyAlignment="1" applyProtection="1">
      <alignment horizontal="center" vertical="center"/>
      <protection locked="0" hidden="1"/>
    </xf>
    <xf numFmtId="0" fontId="8" fillId="0" borderId="12" xfId="0" applyFont="1" applyFill="1" applyBorder="1" applyAlignment="1" applyProtection="1">
      <alignment vertical="center"/>
      <protection hidden="1"/>
    </xf>
    <xf numFmtId="0" fontId="0" fillId="0" borderId="13" xfId="0" applyFill="1" applyBorder="1" applyAlignment="1" applyProtection="1">
      <alignment horizontal="center" vertical="center"/>
      <protection hidden="1"/>
    </xf>
    <xf numFmtId="1" fontId="0" fillId="0" borderId="13" xfId="0" applyNumberFormat="1" applyFill="1" applyBorder="1" applyAlignment="1" applyProtection="1">
      <alignment horizontal="center" vertical="center"/>
      <protection hidden="1"/>
    </xf>
    <xf numFmtId="0" fontId="1" fillId="0" borderId="13" xfId="0" applyFont="1" applyFill="1" applyBorder="1" applyAlignment="1" applyProtection="1">
      <alignment vertical="center"/>
      <protection hidden="1"/>
    </xf>
    <xf numFmtId="164" fontId="1" fillId="0" borderId="14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center" vertical="center"/>
      <protection locked="0" hidden="1"/>
    </xf>
    <xf numFmtId="164" fontId="0" fillId="0" borderId="7" xfId="0" applyNumberFormat="1" applyFill="1" applyBorder="1" applyAlignment="1" applyProtection="1">
      <alignment horizontal="center" vertical="center"/>
      <protection hidden="1"/>
    </xf>
    <xf numFmtId="164" fontId="1" fillId="0" borderId="38" xfId="0" applyNumberFormat="1" applyFont="1" applyFill="1" applyBorder="1" applyAlignment="1" applyProtection="1">
      <alignment horizontal="center" vertical="center"/>
      <protection hidden="1"/>
    </xf>
    <xf numFmtId="164" fontId="1" fillId="0" borderId="39" xfId="0" applyNumberFormat="1" applyFont="1" applyFill="1" applyBorder="1" applyAlignment="1" applyProtection="1">
      <alignment horizontal="center" vertical="center"/>
      <protection hidden="1"/>
    </xf>
    <xf numFmtId="0" fontId="8" fillId="0" borderId="24" xfId="0" applyFont="1" applyFill="1" applyBorder="1" applyAlignment="1" applyProtection="1">
      <alignment vertical="center"/>
      <protection hidden="1"/>
    </xf>
    <xf numFmtId="0" fontId="0" fillId="0" borderId="25" xfId="0" applyFill="1" applyBorder="1" applyAlignment="1" applyProtection="1">
      <alignment horizontal="center" vertical="center"/>
      <protection hidden="1"/>
    </xf>
    <xf numFmtId="1" fontId="0" fillId="0" borderId="25" xfId="0" applyNumberFormat="1" applyFill="1" applyBorder="1" applyAlignment="1" applyProtection="1">
      <alignment horizontal="center" vertical="center"/>
      <protection hidden="1"/>
    </xf>
    <xf numFmtId="0" fontId="1" fillId="0" borderId="25" xfId="0" applyFont="1" applyFill="1" applyBorder="1" applyAlignment="1" applyProtection="1">
      <alignment vertical="center"/>
      <protection hidden="1"/>
    </xf>
    <xf numFmtId="164" fontId="0" fillId="0" borderId="45" xfId="0" applyNumberFormat="1" applyFill="1" applyBorder="1" applyAlignment="1" applyProtection="1">
      <alignment horizontal="center" vertical="center"/>
      <protection hidden="1"/>
    </xf>
    <xf numFmtId="164" fontId="1" fillId="0" borderId="40" xfId="0" applyNumberFormat="1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vertical="center"/>
      <protection hidden="1"/>
    </xf>
    <xf numFmtId="0" fontId="0" fillId="0" borderId="16" xfId="0" applyFill="1" applyBorder="1" applyAlignment="1" applyProtection="1">
      <alignment horizontal="center" vertical="center"/>
      <protection hidden="1"/>
    </xf>
    <xf numFmtId="1" fontId="0" fillId="0" borderId="16" xfId="0" applyNumberFormat="1" applyFill="1" applyBorder="1" applyAlignment="1" applyProtection="1">
      <alignment horizontal="center" vertical="center"/>
      <protection hidden="1"/>
    </xf>
    <xf numFmtId="0" fontId="1" fillId="0" borderId="16" xfId="0" applyFont="1" applyFill="1" applyBorder="1" applyAlignment="1" applyProtection="1">
      <alignment vertical="center"/>
      <protection hidden="1"/>
    </xf>
    <xf numFmtId="164" fontId="1" fillId="0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 vertical="center"/>
      <protection locked="0" hidden="1"/>
    </xf>
    <xf numFmtId="164" fontId="0" fillId="0" borderId="28" xfId="0" applyNumberForma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vertical="center"/>
      <protection hidden="1"/>
    </xf>
    <xf numFmtId="164" fontId="0" fillId="0" borderId="19" xfId="0" applyNumberFormat="1" applyFill="1" applyBorder="1" applyAlignment="1" applyProtection="1">
      <alignment horizontal="center" vertical="center"/>
      <protection hidden="1"/>
    </xf>
    <xf numFmtId="164" fontId="1" fillId="0" borderId="26" xfId="0" applyNumberFormat="1" applyFont="1" applyFill="1" applyBorder="1" applyAlignment="1" applyProtection="1">
      <alignment horizontal="center" vertical="center"/>
      <protection hidden="1"/>
    </xf>
    <xf numFmtId="0" fontId="0" fillId="0" borderId="27" xfId="0" applyFill="1" applyBorder="1" applyAlignment="1" applyProtection="1">
      <alignment horizontal="center" vertical="center"/>
      <protection locked="0" hidden="1"/>
    </xf>
    <xf numFmtId="0" fontId="0" fillId="0" borderId="5" xfId="0" applyFill="1" applyBorder="1" applyAlignment="1" applyProtection="1">
      <alignment horizontal="center" vertical="center"/>
      <protection locked="0" hidden="1"/>
    </xf>
    <xf numFmtId="0" fontId="0" fillId="0" borderId="49" xfId="0" applyFill="1" applyBorder="1" applyAlignment="1" applyProtection="1">
      <alignment horizontal="center" vertical="center"/>
      <protection locked="0" hidden="1"/>
    </xf>
    <xf numFmtId="0" fontId="0" fillId="0" borderId="50" xfId="0" applyFill="1" applyBorder="1" applyAlignment="1" applyProtection="1">
      <alignment horizontal="center" vertical="center"/>
      <protection locked="0" hidden="1"/>
    </xf>
    <xf numFmtId="0" fontId="0" fillId="0" borderId="46" xfId="0" applyFill="1" applyBorder="1" applyAlignment="1" applyProtection="1">
      <alignment horizontal="center" vertical="center"/>
      <protection locked="0" hidden="1"/>
    </xf>
    <xf numFmtId="0" fontId="0" fillId="0" borderId="47" xfId="0" applyFill="1" applyBorder="1" applyAlignment="1" applyProtection="1">
      <alignment horizontal="center" vertical="center"/>
      <protection locked="0" hidden="1"/>
    </xf>
    <xf numFmtId="0" fontId="8" fillId="0" borderId="41" xfId="0" applyFont="1" applyFill="1" applyBorder="1" applyAlignment="1" applyProtection="1">
      <alignment vertical="center"/>
      <protection hidden="1"/>
    </xf>
    <xf numFmtId="0" fontId="0" fillId="0" borderId="42" xfId="0" applyFill="1" applyBorder="1" applyAlignment="1" applyProtection="1">
      <alignment horizontal="center" vertical="center"/>
      <protection hidden="1"/>
    </xf>
    <xf numFmtId="1" fontId="0" fillId="0" borderId="42" xfId="0" applyNumberFormat="1" applyFill="1" applyBorder="1" applyAlignment="1" applyProtection="1">
      <alignment horizontal="center" vertical="center"/>
      <protection hidden="1"/>
    </xf>
    <xf numFmtId="0" fontId="1" fillId="0" borderId="42" xfId="0" applyFont="1" applyFill="1" applyBorder="1" applyAlignment="1" applyProtection="1">
      <alignment vertical="center"/>
      <protection hidden="1"/>
    </xf>
    <xf numFmtId="164" fontId="1" fillId="0" borderId="43" xfId="0" applyNumberFormat="1" applyFont="1" applyFill="1" applyBorder="1" applyAlignment="1" applyProtection="1">
      <alignment horizontal="center" vertical="center"/>
      <protection hidden="1"/>
    </xf>
    <xf numFmtId="0" fontId="0" fillId="0" borderId="44" xfId="0" applyFill="1" applyBorder="1" applyAlignment="1" applyProtection="1">
      <alignment horizontal="center" vertical="center"/>
      <protection locked="0" hidden="1"/>
    </xf>
    <xf numFmtId="164" fontId="0" fillId="0" borderId="46" xfId="0" applyNumberFormat="1" applyFill="1" applyBorder="1" applyAlignment="1" applyProtection="1">
      <alignment horizontal="center" vertical="center"/>
      <protection hidden="1"/>
    </xf>
    <xf numFmtId="164" fontId="0" fillId="0" borderId="48" xfId="0" applyNumberFormat="1" applyFill="1" applyBorder="1" applyAlignment="1" applyProtection="1">
      <alignment horizontal="center" vertical="center"/>
      <protection hidden="1"/>
    </xf>
    <xf numFmtId="0" fontId="8" fillId="0" borderId="29" xfId="0" applyFont="1" applyFill="1" applyBorder="1" applyAlignment="1" applyProtection="1">
      <alignment vertical="center"/>
      <protection hidden="1"/>
    </xf>
    <xf numFmtId="0" fontId="0" fillId="0" borderId="30" xfId="0" applyFill="1" applyBorder="1" applyAlignment="1" applyProtection="1">
      <alignment horizontal="center" vertical="center"/>
      <protection hidden="1"/>
    </xf>
    <xf numFmtId="0" fontId="1" fillId="0" borderId="30" xfId="0" applyFont="1" applyFill="1" applyBorder="1" applyAlignment="1" applyProtection="1">
      <alignment vertical="center"/>
      <protection hidden="1"/>
    </xf>
    <xf numFmtId="164" fontId="1" fillId="0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32" xfId="0" applyFill="1" applyBorder="1" applyAlignment="1" applyProtection="1">
      <alignment horizontal="center" vertical="center"/>
      <protection locked="0" hidden="1"/>
    </xf>
    <xf numFmtId="0" fontId="14" fillId="0" borderId="16" xfId="0" applyFont="1" applyFill="1" applyBorder="1" applyAlignment="1" applyProtection="1">
      <alignment horizontal="center" vertical="center"/>
      <protection hidden="1"/>
    </xf>
    <xf numFmtId="0" fontId="12" fillId="0" borderId="16" xfId="0" applyFont="1" applyFill="1" applyBorder="1" applyAlignment="1" applyProtection="1">
      <alignment vertical="center"/>
      <protection hidden="1"/>
    </xf>
    <xf numFmtId="0" fontId="0" fillId="0" borderId="34" xfId="0" applyFill="1" applyBorder="1" applyAlignment="1" applyProtection="1">
      <alignment horizontal="center" vertical="center"/>
      <protection locked="0" hidden="1"/>
    </xf>
    <xf numFmtId="0" fontId="0" fillId="0" borderId="35" xfId="0" applyFill="1" applyBorder="1" applyAlignment="1" applyProtection="1">
      <alignment horizontal="center" vertical="center"/>
      <protection locked="0" hidden="1"/>
    </xf>
    <xf numFmtId="0" fontId="0" fillId="0" borderId="36" xfId="0" applyFill="1" applyBorder="1" applyAlignment="1" applyProtection="1">
      <alignment horizontal="center" vertical="center"/>
      <protection locked="0" hidden="1"/>
    </xf>
    <xf numFmtId="0" fontId="8" fillId="0" borderId="20" xfId="0" applyFont="1" applyFill="1" applyBorder="1" applyAlignment="1" applyProtection="1">
      <alignment vertical="center"/>
      <protection hidden="1"/>
    </xf>
    <xf numFmtId="0" fontId="0" fillId="0" borderId="21" xfId="0" applyFill="1" applyBorder="1" applyAlignment="1" applyProtection="1">
      <alignment horizontal="center" vertical="center"/>
      <protection hidden="1"/>
    </xf>
    <xf numFmtId="1" fontId="0" fillId="0" borderId="21" xfId="0" applyNumberFormat="1" applyFill="1" applyBorder="1" applyAlignment="1" applyProtection="1">
      <alignment horizontal="center" vertical="center"/>
      <protection hidden="1"/>
    </xf>
    <xf numFmtId="0" fontId="1" fillId="0" borderId="21" xfId="0" applyFont="1" applyFill="1" applyBorder="1" applyAlignment="1" applyProtection="1">
      <alignment vertical="center"/>
      <protection hidden="1"/>
    </xf>
    <xf numFmtId="164" fontId="1" fillId="0" borderId="22" xfId="0" applyNumberFormat="1" applyFont="1" applyFill="1" applyBorder="1" applyAlignment="1" applyProtection="1">
      <alignment horizontal="center" vertical="center"/>
      <protection hidden="1"/>
    </xf>
    <xf numFmtId="0" fontId="0" fillId="0" borderId="23" xfId="0" applyFill="1" applyBorder="1" applyAlignment="1" applyProtection="1">
      <alignment horizontal="center" vertical="center"/>
      <protection locked="0" hidden="1"/>
    </xf>
    <xf numFmtId="164" fontId="1" fillId="0" borderId="37" xfId="0" applyNumberFormat="1" applyFont="1" applyFill="1" applyBorder="1" applyAlignment="1" applyProtection="1">
      <alignment horizontal="center" vertical="center"/>
      <protection hidden="1"/>
    </xf>
    <xf numFmtId="164" fontId="0" fillId="0" borderId="33" xfId="0" applyNumberFormat="1" applyFill="1" applyBorder="1" applyAlignment="1" applyProtection="1">
      <alignment horizontal="center" vertical="center"/>
      <protection hidden="1"/>
    </xf>
    <xf numFmtId="1" fontId="0" fillId="2" borderId="9" xfId="0" applyNumberFormat="1" applyFill="1" applyBorder="1" applyAlignment="1" applyProtection="1">
      <alignment horizontal="center" vertical="center"/>
      <protection hidden="1"/>
    </xf>
    <xf numFmtId="1" fontId="0" fillId="2" borderId="1" xfId="0" applyNumberFormat="1" applyFill="1" applyBorder="1" applyAlignment="1" applyProtection="1">
      <alignment horizontal="center" vertical="center"/>
      <protection hidden="1"/>
    </xf>
    <xf numFmtId="1" fontId="0" fillId="2" borderId="13" xfId="0" applyNumberFormat="1" applyFill="1" applyBorder="1" applyAlignment="1" applyProtection="1">
      <alignment horizontal="center" vertical="center"/>
      <protection hidden="1"/>
    </xf>
    <xf numFmtId="1" fontId="0" fillId="2" borderId="16" xfId="0" applyNumberFormat="1" applyFill="1" applyBorder="1" applyAlignment="1" applyProtection="1">
      <alignment horizontal="center" vertical="center"/>
      <protection hidden="1"/>
    </xf>
    <xf numFmtId="0" fontId="0" fillId="2" borderId="16" xfId="0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14" fillId="2" borderId="16" xfId="0" applyFont="1" applyFill="1" applyBorder="1" applyAlignment="1" applyProtection="1">
      <alignment horizontal="center" vertical="center"/>
      <protection hidden="1"/>
    </xf>
    <xf numFmtId="1" fontId="14" fillId="2" borderId="16" xfId="0" applyNumberFormat="1" applyFont="1" applyFill="1" applyBorder="1" applyAlignment="1" applyProtection="1">
      <alignment horizontal="center" vertical="center"/>
      <protection hidden="1"/>
    </xf>
    <xf numFmtId="0" fontId="14" fillId="2" borderId="1" xfId="0" applyFont="1" applyFill="1" applyBorder="1" applyAlignment="1" applyProtection="1">
      <alignment horizontal="center" vertical="center"/>
      <protection hidden="1"/>
    </xf>
    <xf numFmtId="1" fontId="14" fillId="2" borderId="1" xfId="0" applyNumberFormat="1" applyFont="1" applyFill="1" applyBorder="1" applyAlignment="1" applyProtection="1">
      <alignment horizontal="center" vertical="center"/>
      <protection hidden="1"/>
    </xf>
    <xf numFmtId="1" fontId="0" fillId="2" borderId="25" xfId="0" applyNumberFormat="1" applyFill="1" applyBorder="1" applyAlignment="1" applyProtection="1">
      <alignment horizontal="center" vertical="center"/>
      <protection hidden="1"/>
    </xf>
    <xf numFmtId="1" fontId="0" fillId="2" borderId="30" xfId="0" applyNumberFormat="1" applyFill="1" applyBorder="1" applyAlignment="1" applyProtection="1">
      <alignment horizontal="center" vertical="center"/>
      <protection hidden="1"/>
    </xf>
    <xf numFmtId="164" fontId="0" fillId="0" borderId="49" xfId="0" applyNumberFormat="1" applyFill="1" applyBorder="1" applyAlignment="1" applyProtection="1">
      <alignment horizontal="center" vertical="center"/>
      <protection hidden="1"/>
    </xf>
    <xf numFmtId="164" fontId="0" fillId="0" borderId="47" xfId="0" applyNumberFormat="1" applyFill="1" applyBorder="1" applyAlignment="1" applyProtection="1">
      <alignment horizontal="center" vertical="center"/>
      <protection hidden="1"/>
    </xf>
    <xf numFmtId="164" fontId="0" fillId="0" borderId="51" xfId="0" applyNumberFormat="1" applyFill="1" applyBorder="1" applyAlignment="1" applyProtection="1">
      <alignment horizontal="center" vertical="center"/>
      <protection hidden="1"/>
    </xf>
    <xf numFmtId="0" fontId="0" fillId="0" borderId="19" xfId="0" applyFill="1" applyBorder="1" applyAlignment="1" applyProtection="1">
      <alignment horizontal="center" vertical="center"/>
      <protection locked="0" hidden="1"/>
    </xf>
    <xf numFmtId="164" fontId="15" fillId="0" borderId="2" xfId="0" applyNumberFormat="1" applyFont="1" applyFill="1" applyBorder="1" applyAlignment="1" applyProtection="1">
      <alignment horizontal="center" vertical="center"/>
      <protection hidden="1"/>
    </xf>
    <xf numFmtId="164" fontId="15" fillId="0" borderId="14" xfId="0" applyNumberFormat="1" applyFont="1" applyFill="1" applyBorder="1" applyAlignment="1" applyProtection="1">
      <alignment horizontal="center" vertical="center"/>
      <protection hidden="1"/>
    </xf>
    <xf numFmtId="164" fontId="1" fillId="0" borderId="53" xfId="0" applyNumberFormat="1" applyFont="1" applyFill="1" applyBorder="1" applyAlignment="1" applyProtection="1">
      <alignment horizontal="center" vertical="center"/>
      <protection hidden="1"/>
    </xf>
    <xf numFmtId="0" fontId="0" fillId="0" borderId="52" xfId="0" applyFill="1" applyBorder="1" applyAlignment="1" applyProtection="1">
      <alignment horizontal="center" vertical="center"/>
      <protection locked="0" hidden="1"/>
    </xf>
    <xf numFmtId="164" fontId="1" fillId="0" borderId="26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locked="0" hidden="1"/>
    </xf>
    <xf numFmtId="164" fontId="0" fillId="0" borderId="45" xfId="0" applyNumberFormat="1" applyBorder="1" applyAlignment="1" applyProtection="1">
      <alignment horizontal="center" vertical="center"/>
      <protection hidden="1"/>
    </xf>
    <xf numFmtId="0" fontId="0" fillId="0" borderId="47" xfId="0" applyBorder="1" applyAlignment="1" applyProtection="1">
      <alignment horizontal="center" vertical="center"/>
      <protection locked="0" hidden="1"/>
    </xf>
    <xf numFmtId="0" fontId="0" fillId="0" borderId="48" xfId="0" applyBorder="1" applyAlignment="1" applyProtection="1">
      <alignment horizontal="center" vertical="center"/>
      <protection locked="0" hidden="1"/>
    </xf>
    <xf numFmtId="164" fontId="15" fillId="0" borderId="10" xfId="0" applyNumberFormat="1" applyFont="1" applyFill="1" applyBorder="1" applyAlignment="1" applyProtection="1">
      <alignment horizontal="center" vertical="center"/>
      <protection hidden="1"/>
    </xf>
    <xf numFmtId="164" fontId="15" fillId="0" borderId="17" xfId="0" applyNumberFormat="1" applyFont="1" applyFill="1" applyBorder="1" applyAlignment="1" applyProtection="1">
      <alignment horizontal="center" vertical="center"/>
      <protection hidden="1"/>
    </xf>
    <xf numFmtId="164" fontId="15" fillId="0" borderId="38" xfId="0" applyNumberFormat="1" applyFont="1" applyFill="1" applyBorder="1" applyAlignment="1" applyProtection="1">
      <alignment horizontal="center" vertical="center"/>
      <protection hidden="1"/>
    </xf>
    <xf numFmtId="164" fontId="15" fillId="0" borderId="39" xfId="0" applyNumberFormat="1" applyFont="1" applyFill="1" applyBorder="1" applyAlignment="1" applyProtection="1">
      <alignment horizontal="center" vertical="center"/>
      <protection hidden="1"/>
    </xf>
    <xf numFmtId="164" fontId="15" fillId="0" borderId="40" xfId="0" applyNumberFormat="1" applyFont="1" applyFill="1" applyBorder="1" applyAlignment="1" applyProtection="1">
      <alignment horizontal="center" vertical="center"/>
      <protection hidden="1"/>
    </xf>
    <xf numFmtId="164" fontId="12" fillId="0" borderId="2" xfId="0" applyNumberFormat="1" applyFont="1" applyFill="1" applyBorder="1" applyAlignment="1" applyProtection="1">
      <alignment horizontal="center" vertical="center"/>
      <protection hidden="1"/>
    </xf>
    <xf numFmtId="164" fontId="0" fillId="0" borderId="46" xfId="0" applyNumberFormat="1" applyBorder="1" applyAlignment="1" applyProtection="1">
      <alignment horizontal="center" vertical="center"/>
      <protection hidden="1"/>
    </xf>
    <xf numFmtId="164" fontId="0" fillId="0" borderId="47" xfId="0" applyNumberFormat="1" applyBorder="1" applyAlignment="1" applyProtection="1">
      <alignment horizontal="center" vertical="center"/>
      <protection hidden="1"/>
    </xf>
    <xf numFmtId="164" fontId="0" fillId="0" borderId="48" xfId="0" applyNumberFormat="1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locked="0" hidden="1"/>
    </xf>
    <xf numFmtId="164" fontId="15" fillId="0" borderId="38" xfId="0" applyNumberFormat="1" applyFont="1" applyBorder="1" applyAlignment="1" applyProtection="1">
      <alignment horizontal="center" vertical="center"/>
      <protection hidden="1"/>
    </xf>
    <xf numFmtId="164" fontId="15" fillId="0" borderId="39" xfId="0" applyNumberFormat="1" applyFont="1" applyBorder="1" applyAlignment="1" applyProtection="1">
      <alignment horizontal="center" vertical="center"/>
      <protection hidden="1"/>
    </xf>
    <xf numFmtId="164" fontId="15" fillId="0" borderId="40" xfId="0" applyNumberFormat="1" applyFont="1" applyBorder="1" applyAlignment="1" applyProtection="1">
      <alignment horizontal="center" vertical="center"/>
      <protection hidden="1"/>
    </xf>
    <xf numFmtId="0" fontId="0" fillId="0" borderId="54" xfId="0" applyBorder="1" applyAlignment="1" applyProtection="1">
      <alignment horizontal="center" vertical="center"/>
      <protection hidden="1"/>
    </xf>
    <xf numFmtId="1" fontId="0" fillId="0" borderId="54" xfId="0" applyNumberFormat="1" applyBorder="1" applyAlignment="1" applyProtection="1">
      <alignment horizontal="center" vertical="center"/>
      <protection hidden="1"/>
    </xf>
    <xf numFmtId="0" fontId="1" fillId="0" borderId="54" xfId="0" applyFont="1" applyBorder="1" applyAlignment="1" applyProtection="1">
      <alignment vertical="center"/>
      <protection hidden="1"/>
    </xf>
    <xf numFmtId="164" fontId="1" fillId="0" borderId="55" xfId="0" applyNumberFormat="1" applyFont="1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locked="0"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164" fontId="15" fillId="0" borderId="55" xfId="0" applyNumberFormat="1" applyFont="1" applyBorder="1" applyAlignment="1" applyProtection="1">
      <alignment horizontal="center" vertical="center"/>
      <protection hidden="1"/>
    </xf>
    <xf numFmtId="164" fontId="15" fillId="0" borderId="10" xfId="0" applyNumberFormat="1" applyFont="1" applyBorder="1" applyAlignment="1" applyProtection="1">
      <alignment horizontal="center" vertical="center"/>
      <protection hidden="1"/>
    </xf>
    <xf numFmtId="164" fontId="15" fillId="0" borderId="2" xfId="0" applyNumberFormat="1" applyFont="1" applyBorder="1" applyAlignment="1" applyProtection="1">
      <alignment horizontal="center" vertical="center"/>
      <protection hidden="1"/>
    </xf>
    <xf numFmtId="0" fontId="8" fillId="2" borderId="8" xfId="0" applyFont="1" applyFill="1" applyBorder="1" applyAlignment="1" applyProtection="1">
      <alignment vertic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1" fillId="2" borderId="9" xfId="0" applyFont="1" applyFill="1" applyBorder="1" applyAlignment="1" applyProtection="1">
      <alignment vertical="center"/>
      <protection hidden="1"/>
    </xf>
    <xf numFmtId="164" fontId="1" fillId="2" borderId="10" xfId="0" applyNumberFormat="1" applyFont="1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locked="0" hidden="1"/>
    </xf>
    <xf numFmtId="164" fontId="0" fillId="2" borderId="5" xfId="0" applyNumberFormat="1" applyFill="1" applyBorder="1" applyAlignment="1" applyProtection="1">
      <alignment horizontal="center" vertical="center"/>
      <protection hidden="1"/>
    </xf>
    <xf numFmtId="0" fontId="8" fillId="2" borderId="12" xfId="0" applyFont="1" applyFill="1" applyBorder="1" applyAlignment="1" applyProtection="1">
      <alignment vertical="center"/>
      <protection hidden="1"/>
    </xf>
    <xf numFmtId="0" fontId="0" fillId="2" borderId="13" xfId="0" applyFill="1" applyBorder="1" applyAlignment="1" applyProtection="1">
      <alignment horizontal="center" vertical="center"/>
      <protection hidden="1"/>
    </xf>
    <xf numFmtId="0" fontId="1" fillId="2" borderId="13" xfId="0" applyFont="1" applyFill="1" applyBorder="1" applyAlignment="1" applyProtection="1">
      <alignment vertical="center"/>
      <protection hidden="1"/>
    </xf>
    <xf numFmtId="164" fontId="1" fillId="2" borderId="14" xfId="0" applyNumberFormat="1" applyFont="1" applyFill="1" applyBorder="1" applyAlignment="1" applyProtection="1">
      <alignment horizontal="center" vertical="center"/>
      <protection hidden="1"/>
    </xf>
    <xf numFmtId="0" fontId="8" fillId="2" borderId="11" xfId="0" applyFont="1" applyFill="1" applyBorder="1" applyAlignment="1" applyProtection="1">
      <alignment vertical="center"/>
      <protection hidden="1"/>
    </xf>
    <xf numFmtId="0" fontId="1" fillId="2" borderId="1" xfId="0" applyFont="1" applyFill="1" applyBorder="1" applyAlignment="1" applyProtection="1">
      <alignment vertical="center"/>
      <protection hidden="1"/>
    </xf>
    <xf numFmtId="0" fontId="8" fillId="2" borderId="15" xfId="0" applyFont="1" applyFill="1" applyBorder="1" applyAlignment="1" applyProtection="1">
      <alignment vertical="center"/>
      <protection hidden="1"/>
    </xf>
    <xf numFmtId="0" fontId="1" fillId="2" borderId="16" xfId="0" applyFont="1" applyFill="1" applyBorder="1" applyAlignment="1" applyProtection="1">
      <alignment vertical="center"/>
      <protection hidden="1"/>
    </xf>
    <xf numFmtId="164" fontId="12" fillId="2" borderId="17" xfId="0" applyNumberFormat="1" applyFont="1" applyFill="1" applyBorder="1" applyAlignment="1" applyProtection="1">
      <alignment horizontal="center" vertical="center"/>
      <protection hidden="1"/>
    </xf>
    <xf numFmtId="164" fontId="12" fillId="2" borderId="2" xfId="0" applyNumberFormat="1" applyFont="1" applyFill="1" applyBorder="1" applyAlignment="1" applyProtection="1">
      <alignment horizontal="center" vertical="center"/>
      <protection hidden="1"/>
    </xf>
    <xf numFmtId="0" fontId="8" fillId="2" borderId="24" xfId="0" applyFont="1" applyFill="1" applyBorder="1" applyAlignment="1" applyProtection="1">
      <alignment vertical="center"/>
      <protection hidden="1"/>
    </xf>
    <xf numFmtId="0" fontId="0" fillId="2" borderId="25" xfId="0" applyFill="1" applyBorder="1" applyAlignment="1" applyProtection="1">
      <alignment horizontal="center" vertical="center"/>
      <protection hidden="1"/>
    </xf>
    <xf numFmtId="0" fontId="1" fillId="2" borderId="25" xfId="0" applyFont="1" applyFill="1" applyBorder="1" applyAlignment="1" applyProtection="1">
      <alignment vertical="center"/>
      <protection hidden="1"/>
    </xf>
    <xf numFmtId="164" fontId="0" fillId="2" borderId="28" xfId="0" applyNumberFormat="1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locked="0" hidden="1"/>
    </xf>
    <xf numFmtId="0" fontId="0" fillId="2" borderId="49" xfId="0" applyFill="1" applyBorder="1" applyAlignment="1" applyProtection="1">
      <alignment horizontal="center" vertical="center"/>
      <protection locked="0" hidden="1"/>
    </xf>
    <xf numFmtId="0" fontId="0" fillId="2" borderId="50" xfId="0" applyFill="1" applyBorder="1" applyAlignment="1" applyProtection="1">
      <alignment horizontal="center" vertical="center"/>
      <protection locked="0" hidden="1"/>
    </xf>
    <xf numFmtId="0" fontId="0" fillId="2" borderId="27" xfId="0" applyFill="1" applyBorder="1" applyAlignment="1" applyProtection="1">
      <alignment horizontal="center" vertical="center"/>
      <protection locked="0" hidden="1"/>
    </xf>
    <xf numFmtId="164" fontId="12" fillId="2" borderId="14" xfId="0" applyNumberFormat="1" applyFont="1" applyFill="1" applyBorder="1" applyAlignment="1" applyProtection="1">
      <alignment horizontal="center" vertical="center"/>
      <protection hidden="1"/>
    </xf>
    <xf numFmtId="164" fontId="0" fillId="2" borderId="46" xfId="0" applyNumberFormat="1" applyFill="1" applyBorder="1" applyAlignment="1" applyProtection="1">
      <alignment horizontal="center" vertical="center"/>
      <protection hidden="1"/>
    </xf>
    <xf numFmtId="164" fontId="0" fillId="2" borderId="47" xfId="0" applyNumberFormat="1" applyFill="1" applyBorder="1" applyAlignment="1" applyProtection="1">
      <alignment horizontal="center" vertical="center"/>
      <protection hidden="1"/>
    </xf>
    <xf numFmtId="164" fontId="0" fillId="2" borderId="48" xfId="0" applyNumberFormat="1" applyFill="1" applyBorder="1" applyAlignment="1" applyProtection="1">
      <alignment horizontal="center" vertical="center"/>
      <protection hidden="1"/>
    </xf>
    <xf numFmtId="0" fontId="0" fillId="2" borderId="19" xfId="0" applyFill="1" applyBorder="1" applyAlignment="1" applyProtection="1">
      <alignment horizontal="center" vertical="center"/>
      <protection locked="0" hidden="1"/>
    </xf>
    <xf numFmtId="164" fontId="0" fillId="2" borderId="57" xfId="0" applyNumberFormat="1" applyFill="1" applyBorder="1" applyAlignment="1" applyProtection="1">
      <alignment horizontal="center" vertical="center"/>
      <protection hidden="1"/>
    </xf>
    <xf numFmtId="164" fontId="1" fillId="2" borderId="26" xfId="0" applyNumberFormat="1" applyFont="1" applyFill="1" applyBorder="1" applyAlignment="1" applyProtection="1">
      <alignment horizontal="center" vertical="center"/>
      <protection hidden="1"/>
    </xf>
    <xf numFmtId="164" fontId="1" fillId="2" borderId="2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Protection="1">
      <protection hidden="1"/>
    </xf>
    <xf numFmtId="0" fontId="8" fillId="4" borderId="0" xfId="0" applyFont="1" applyFill="1" applyAlignment="1" applyProtection="1">
      <alignment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1" fontId="2" fillId="4" borderId="0" xfId="0" applyNumberFormat="1" applyFont="1" applyFill="1" applyAlignment="1" applyProtection="1">
      <alignment horizontal="left"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2" fillId="4" borderId="0" xfId="0" applyFont="1" applyFill="1" applyAlignment="1" applyProtection="1">
      <alignment vertical="center"/>
      <protection hidden="1"/>
    </xf>
    <xf numFmtId="0" fontId="2" fillId="4" borderId="0" xfId="0" applyFont="1" applyFill="1" applyAlignment="1" applyProtection="1">
      <alignment horizontal="left" vertical="center"/>
      <protection hidden="1"/>
    </xf>
    <xf numFmtId="164" fontId="2" fillId="4" borderId="0" xfId="0" applyNumberFormat="1" applyFont="1" applyFill="1" applyAlignment="1" applyProtection="1">
      <alignment horizontal="left" vertical="center"/>
      <protection hidden="1"/>
    </xf>
    <xf numFmtId="164" fontId="2" fillId="4" borderId="0" xfId="0" applyNumberFormat="1" applyFont="1" applyFill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left" vertical="center"/>
      <protection hidden="1"/>
    </xf>
    <xf numFmtId="164" fontId="4" fillId="4" borderId="0" xfId="0" applyNumberFormat="1" applyFont="1" applyFill="1" applyAlignment="1" applyProtection="1">
      <alignment horizontal="center" vertical="center"/>
      <protection hidden="1"/>
    </xf>
    <xf numFmtId="0" fontId="11" fillId="3" borderId="23" xfId="0" applyFont="1" applyFill="1" applyBorder="1" applyAlignment="1" applyProtection="1">
      <alignment horizontal="center"/>
      <protection hidden="1"/>
    </xf>
    <xf numFmtId="164" fontId="11" fillId="3" borderId="7" xfId="0" applyNumberFormat="1" applyFont="1" applyFill="1" applyBorder="1" applyAlignment="1" applyProtection="1">
      <alignment horizontal="center"/>
      <protection hidden="1"/>
    </xf>
    <xf numFmtId="164" fontId="0" fillId="0" borderId="56" xfId="0" applyNumberFormat="1" applyFill="1" applyBorder="1" applyAlignment="1" applyProtection="1">
      <alignment horizontal="center" vertical="center"/>
      <protection hidden="1"/>
    </xf>
    <xf numFmtId="164" fontId="12" fillId="0" borderId="26" xfId="0" applyNumberFormat="1" applyFont="1" applyFill="1" applyBorder="1" applyAlignment="1" applyProtection="1">
      <alignment horizontal="center" vertical="center"/>
      <protection hidden="1"/>
    </xf>
    <xf numFmtId="164" fontId="1" fillId="0" borderId="58" xfId="0" applyNumberFormat="1" applyFont="1" applyFill="1" applyBorder="1" applyAlignment="1" applyProtection="1">
      <alignment horizontal="center" vertical="center"/>
      <protection hidden="1"/>
    </xf>
    <xf numFmtId="164" fontId="12" fillId="0" borderId="17" xfId="0" applyNumberFormat="1" applyFont="1" applyFill="1" applyBorder="1" applyAlignment="1" applyProtection="1">
      <alignment horizontal="center" vertical="center"/>
      <protection hidden="1"/>
    </xf>
    <xf numFmtId="164" fontId="15" fillId="0" borderId="58" xfId="0" applyNumberFormat="1" applyFont="1" applyFill="1" applyBorder="1" applyAlignment="1" applyProtection="1">
      <alignment horizontal="center" vertical="center"/>
      <protection hidden="1"/>
    </xf>
    <xf numFmtId="0" fontId="0" fillId="0" borderId="57" xfId="0" applyFill="1" applyBorder="1" applyAlignment="1" applyProtection="1">
      <alignment horizontal="center" vertical="center"/>
      <protection locked="0" hidden="1"/>
    </xf>
    <xf numFmtId="164" fontId="0" fillId="0" borderId="59" xfId="0" applyNumberFormat="1" applyFill="1" applyBorder="1" applyAlignment="1" applyProtection="1">
      <alignment horizontal="center" vertical="center"/>
      <protection hidden="1"/>
    </xf>
    <xf numFmtId="0" fontId="8" fillId="0" borderId="60" xfId="0" applyFont="1" applyFill="1" applyBorder="1" applyAlignment="1" applyProtection="1">
      <alignment vertical="center"/>
      <protection hidden="1"/>
    </xf>
    <xf numFmtId="0" fontId="0" fillId="0" borderId="54" xfId="0" applyFill="1" applyBorder="1" applyAlignment="1" applyProtection="1">
      <alignment horizontal="center" vertical="center"/>
      <protection hidden="1"/>
    </xf>
    <xf numFmtId="1" fontId="0" fillId="0" borderId="54" xfId="0" applyNumberFormat="1" applyFill="1" applyBorder="1" applyAlignment="1" applyProtection="1">
      <alignment horizontal="center" vertical="center"/>
      <protection hidden="1"/>
    </xf>
    <xf numFmtId="0" fontId="1" fillId="0" borderId="54" xfId="0" applyFont="1" applyFill="1" applyBorder="1" applyAlignment="1" applyProtection="1">
      <alignment vertical="center"/>
      <protection hidden="1"/>
    </xf>
    <xf numFmtId="164" fontId="1" fillId="0" borderId="55" xfId="0" applyNumberFormat="1" applyFont="1" applyFill="1" applyBorder="1" applyAlignment="1" applyProtection="1">
      <alignment horizontal="center" vertical="center"/>
      <protection hidden="1"/>
    </xf>
    <xf numFmtId="0" fontId="0" fillId="0" borderId="61" xfId="0" applyFill="1" applyBorder="1" applyAlignment="1" applyProtection="1">
      <alignment horizontal="center" vertical="center"/>
      <protection locked="0" hidden="1"/>
    </xf>
    <xf numFmtId="0" fontId="0" fillId="0" borderId="56" xfId="0" applyFill="1" applyBorder="1" applyAlignment="1" applyProtection="1">
      <alignment horizontal="center" vertical="center"/>
      <protection locked="0" hidden="1"/>
    </xf>
    <xf numFmtId="0" fontId="0" fillId="0" borderId="62" xfId="0" applyFill="1" applyBorder="1" applyAlignment="1" applyProtection="1">
      <alignment horizontal="center" vertical="center"/>
      <protection locked="0" hidden="1"/>
    </xf>
    <xf numFmtId="0" fontId="8" fillId="0" borderId="15" xfId="0" applyFont="1" applyBorder="1" applyAlignment="1" applyProtection="1">
      <alignment vertical="center"/>
      <protection hidden="1"/>
    </xf>
    <xf numFmtId="164" fontId="15" fillId="0" borderId="58" xfId="0" applyNumberFormat="1" applyFont="1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locked="0" hidden="1"/>
    </xf>
    <xf numFmtId="0" fontId="0" fillId="0" borderId="52" xfId="0" applyBorder="1" applyAlignment="1" applyProtection="1">
      <alignment horizontal="center" vertical="center"/>
      <protection locked="0" hidden="1"/>
    </xf>
    <xf numFmtId="0" fontId="14" fillId="2" borderId="30" xfId="0" applyFont="1" applyFill="1" applyBorder="1" applyAlignment="1" applyProtection="1">
      <alignment horizontal="center" vertical="center"/>
      <protection hidden="1"/>
    </xf>
    <xf numFmtId="1" fontId="14" fillId="2" borderId="30" xfId="0" applyNumberFormat="1" applyFont="1" applyFill="1" applyBorder="1" applyAlignment="1" applyProtection="1">
      <alignment horizontal="center" vertical="center"/>
      <protection hidden="1"/>
    </xf>
    <xf numFmtId="0" fontId="12" fillId="0" borderId="30" xfId="0" applyFont="1" applyFill="1" applyBorder="1" applyAlignment="1" applyProtection="1">
      <alignment vertical="center"/>
      <protection hidden="1"/>
    </xf>
    <xf numFmtId="164" fontId="15" fillId="0" borderId="26" xfId="0" applyNumberFormat="1" applyFont="1" applyFill="1" applyBorder="1" applyAlignment="1" applyProtection="1">
      <alignment horizontal="center" vertical="center"/>
      <protection hidden="1"/>
    </xf>
    <xf numFmtId="0" fontId="14" fillId="2" borderId="9" xfId="0" applyFont="1" applyFill="1" applyBorder="1" applyAlignment="1" applyProtection="1">
      <alignment horizontal="center" vertical="center"/>
      <protection hidden="1"/>
    </xf>
    <xf numFmtId="1" fontId="14" fillId="2" borderId="9" xfId="0" applyNumberFormat="1" applyFont="1" applyFill="1" applyBorder="1" applyAlignment="1" applyProtection="1">
      <alignment horizontal="center" vertical="center"/>
      <protection hidden="1"/>
    </xf>
    <xf numFmtId="0" fontId="14" fillId="0" borderId="9" xfId="0" applyFont="1" applyFill="1" applyBorder="1" applyAlignment="1" applyProtection="1">
      <alignment horizontal="center" vertical="center"/>
      <protection hidden="1"/>
    </xf>
    <xf numFmtId="0" fontId="12" fillId="0" borderId="9" xfId="0" applyFont="1" applyFill="1" applyBorder="1" applyAlignment="1" applyProtection="1">
      <alignment vertical="center"/>
      <protection hidden="1"/>
    </xf>
    <xf numFmtId="0" fontId="14" fillId="2" borderId="13" xfId="0" applyFont="1" applyFill="1" applyBorder="1" applyAlignment="1" applyProtection="1">
      <alignment horizontal="center" vertical="center"/>
      <protection hidden="1"/>
    </xf>
    <xf numFmtId="1" fontId="14" fillId="2" borderId="13" xfId="0" applyNumberFormat="1" applyFont="1" applyFill="1" applyBorder="1" applyAlignment="1" applyProtection="1">
      <alignment horizontal="center" vertical="center"/>
      <protection hidden="1"/>
    </xf>
    <xf numFmtId="0" fontId="8" fillId="0" borderId="24" xfId="0" applyFont="1" applyBorder="1" applyAlignment="1" applyProtection="1">
      <alignment vertical="center"/>
      <protection hidden="1"/>
    </xf>
    <xf numFmtId="164" fontId="0" fillId="0" borderId="28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locked="0" hidden="1"/>
    </xf>
    <xf numFmtId="164" fontId="15" fillId="0" borderId="26" xfId="0" applyNumberFormat="1" applyFont="1" applyBorder="1" applyAlignment="1" applyProtection="1">
      <alignment horizontal="center" vertical="center"/>
      <protection hidden="1"/>
    </xf>
    <xf numFmtId="164" fontId="12" fillId="0" borderId="17" xfId="0" applyNumberFormat="1" applyFont="1" applyBorder="1" applyAlignment="1" applyProtection="1">
      <alignment horizontal="center" vertical="center"/>
      <protection hidden="1"/>
    </xf>
    <xf numFmtId="164" fontId="0" fillId="0" borderId="19" xfId="0" applyNumberFormat="1" applyBorder="1" applyAlignment="1" applyProtection="1">
      <alignment horizontal="center" vertical="center"/>
      <protection hidden="1"/>
    </xf>
    <xf numFmtId="164" fontId="15" fillId="0" borderId="14" xfId="0" applyNumberFormat="1" applyFont="1" applyBorder="1" applyAlignment="1" applyProtection="1">
      <alignment horizontal="center" vertical="center"/>
      <protection hidden="1"/>
    </xf>
    <xf numFmtId="164" fontId="12" fillId="2" borderId="10" xfId="0" applyNumberFormat="1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7" fillId="2" borderId="0" xfId="0" applyFont="1" applyFill="1" applyAlignment="1" applyProtection="1">
      <alignment horizontal="center" vertical="center" wrapText="1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9" fontId="17" fillId="2" borderId="1" xfId="0" applyNumberFormat="1" applyFont="1" applyFill="1" applyBorder="1" applyAlignment="1" applyProtection="1">
      <alignment horizontal="center" vertical="center" wrapText="1"/>
      <protection hidden="1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emf"/><Relationship Id="rId159" Type="http://schemas.openxmlformats.org/officeDocument/2006/relationships/image" Target="../media/image159.emf"/><Relationship Id="rId170" Type="http://schemas.openxmlformats.org/officeDocument/2006/relationships/image" Target="../media/image170.emf"/><Relationship Id="rId191" Type="http://schemas.openxmlformats.org/officeDocument/2006/relationships/image" Target="../media/image191.emf"/><Relationship Id="rId205" Type="http://schemas.openxmlformats.org/officeDocument/2006/relationships/image" Target="../media/image205.png"/><Relationship Id="rId107" Type="http://schemas.openxmlformats.org/officeDocument/2006/relationships/image" Target="../media/image107.emf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emf"/><Relationship Id="rId149" Type="http://schemas.openxmlformats.org/officeDocument/2006/relationships/image" Target="../media/image149.emf"/><Relationship Id="rId5" Type="http://schemas.openxmlformats.org/officeDocument/2006/relationships/image" Target="../media/image5.jpeg"/><Relationship Id="rId95" Type="http://schemas.openxmlformats.org/officeDocument/2006/relationships/image" Target="../media/image95.emf"/><Relationship Id="rId160" Type="http://schemas.openxmlformats.org/officeDocument/2006/relationships/image" Target="../media/image160.emf"/><Relationship Id="rId181" Type="http://schemas.openxmlformats.org/officeDocument/2006/relationships/image" Target="../media/image181.emf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emf"/><Relationship Id="rId139" Type="http://schemas.openxmlformats.org/officeDocument/2006/relationships/image" Target="../media/image139.emf"/><Relationship Id="rId85" Type="http://schemas.openxmlformats.org/officeDocument/2006/relationships/image" Target="../media/image85.png"/><Relationship Id="rId150" Type="http://schemas.openxmlformats.org/officeDocument/2006/relationships/image" Target="../media/image150.emf"/><Relationship Id="rId171" Type="http://schemas.openxmlformats.org/officeDocument/2006/relationships/image" Target="../media/image171.emf"/><Relationship Id="rId192" Type="http://schemas.openxmlformats.org/officeDocument/2006/relationships/image" Target="../media/image192.emf"/><Relationship Id="rId206" Type="http://schemas.openxmlformats.org/officeDocument/2006/relationships/image" Target="../media/image206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emf"/><Relationship Id="rId129" Type="http://schemas.openxmlformats.org/officeDocument/2006/relationships/image" Target="../media/image129.emf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emf"/><Relationship Id="rId140" Type="http://schemas.openxmlformats.org/officeDocument/2006/relationships/image" Target="../media/image140.emf"/><Relationship Id="rId161" Type="http://schemas.openxmlformats.org/officeDocument/2006/relationships/image" Target="../media/image161.emf"/><Relationship Id="rId182" Type="http://schemas.openxmlformats.org/officeDocument/2006/relationships/image" Target="../media/image182.emf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emf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emf"/><Relationship Id="rId151" Type="http://schemas.openxmlformats.org/officeDocument/2006/relationships/image" Target="../media/image151.emf"/><Relationship Id="rId172" Type="http://schemas.openxmlformats.org/officeDocument/2006/relationships/image" Target="../media/image172.emf"/><Relationship Id="rId193" Type="http://schemas.openxmlformats.org/officeDocument/2006/relationships/image" Target="../media/image193.emf"/><Relationship Id="rId13" Type="http://schemas.openxmlformats.org/officeDocument/2006/relationships/image" Target="../media/image13.png"/><Relationship Id="rId109" Type="http://schemas.openxmlformats.org/officeDocument/2006/relationships/image" Target="../media/image109.emf"/><Relationship Id="rId34" Type="http://schemas.openxmlformats.org/officeDocument/2006/relationships/image" Target="../media/image34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emf"/><Relationship Id="rId120" Type="http://schemas.openxmlformats.org/officeDocument/2006/relationships/image" Target="../media/image120.emf"/><Relationship Id="rId141" Type="http://schemas.openxmlformats.org/officeDocument/2006/relationships/image" Target="../media/image141.emf"/><Relationship Id="rId7" Type="http://schemas.openxmlformats.org/officeDocument/2006/relationships/image" Target="../media/image7.png"/><Relationship Id="rId162" Type="http://schemas.openxmlformats.org/officeDocument/2006/relationships/image" Target="../media/image162.emf"/><Relationship Id="rId183" Type="http://schemas.openxmlformats.org/officeDocument/2006/relationships/image" Target="../media/image183.emf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131" Type="http://schemas.openxmlformats.org/officeDocument/2006/relationships/image" Target="../media/image131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178" Type="http://schemas.openxmlformats.org/officeDocument/2006/relationships/image" Target="../media/image178.emf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emf"/><Relationship Id="rId173" Type="http://schemas.openxmlformats.org/officeDocument/2006/relationships/image" Target="../media/image173.emf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147" Type="http://schemas.openxmlformats.org/officeDocument/2006/relationships/image" Target="../media/image147.emf"/><Relationship Id="rId168" Type="http://schemas.openxmlformats.org/officeDocument/2006/relationships/image" Target="../media/image168.emf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emf"/><Relationship Id="rId98" Type="http://schemas.openxmlformats.org/officeDocument/2006/relationships/image" Target="../media/image98.png"/><Relationship Id="rId121" Type="http://schemas.openxmlformats.org/officeDocument/2006/relationships/image" Target="../media/image121.emf"/><Relationship Id="rId142" Type="http://schemas.openxmlformats.org/officeDocument/2006/relationships/image" Target="../media/image142.emf"/><Relationship Id="rId163" Type="http://schemas.openxmlformats.org/officeDocument/2006/relationships/image" Target="../media/image163.emf"/><Relationship Id="rId184" Type="http://schemas.openxmlformats.org/officeDocument/2006/relationships/image" Target="../media/image184.emf"/><Relationship Id="rId189" Type="http://schemas.openxmlformats.org/officeDocument/2006/relationships/image" Target="../media/image189.emf"/><Relationship Id="rId3" Type="http://schemas.openxmlformats.org/officeDocument/2006/relationships/image" Target="../media/image3.emf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emf"/><Relationship Id="rId137" Type="http://schemas.openxmlformats.org/officeDocument/2006/relationships/image" Target="../media/image137.emf"/><Relationship Id="rId158" Type="http://schemas.openxmlformats.org/officeDocument/2006/relationships/image" Target="../media/image158.em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emf"/><Relationship Id="rId132" Type="http://schemas.openxmlformats.org/officeDocument/2006/relationships/image" Target="../media/image132.emf"/><Relationship Id="rId153" Type="http://schemas.openxmlformats.org/officeDocument/2006/relationships/image" Target="../media/image153.emf"/><Relationship Id="rId174" Type="http://schemas.openxmlformats.org/officeDocument/2006/relationships/image" Target="../media/image174.emf"/><Relationship Id="rId179" Type="http://schemas.openxmlformats.org/officeDocument/2006/relationships/image" Target="../media/image179.emf"/><Relationship Id="rId195" Type="http://schemas.openxmlformats.org/officeDocument/2006/relationships/image" Target="../media/image195.png"/><Relationship Id="rId190" Type="http://schemas.openxmlformats.org/officeDocument/2006/relationships/image" Target="../media/image190.emf"/><Relationship Id="rId204" Type="http://schemas.openxmlformats.org/officeDocument/2006/relationships/image" Target="../media/image204.pn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emf"/><Relationship Id="rId99" Type="http://schemas.openxmlformats.org/officeDocument/2006/relationships/image" Target="../media/image99.png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143" Type="http://schemas.openxmlformats.org/officeDocument/2006/relationships/image" Target="../media/image143.emf"/><Relationship Id="rId148" Type="http://schemas.openxmlformats.org/officeDocument/2006/relationships/image" Target="../media/image148.emf"/><Relationship Id="rId164" Type="http://schemas.openxmlformats.org/officeDocument/2006/relationships/image" Target="../media/image164.emf"/><Relationship Id="rId169" Type="http://schemas.openxmlformats.org/officeDocument/2006/relationships/image" Target="../media/image169.emf"/><Relationship Id="rId185" Type="http://schemas.openxmlformats.org/officeDocument/2006/relationships/image" Target="../media/image185.emf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80" Type="http://schemas.openxmlformats.org/officeDocument/2006/relationships/image" Target="../media/image180.emf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33" Type="http://schemas.openxmlformats.org/officeDocument/2006/relationships/image" Target="../media/image133.emf"/><Relationship Id="rId154" Type="http://schemas.openxmlformats.org/officeDocument/2006/relationships/image" Target="../media/image154.emf"/><Relationship Id="rId175" Type="http://schemas.openxmlformats.org/officeDocument/2006/relationships/image" Target="../media/image175.emf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44" Type="http://schemas.openxmlformats.org/officeDocument/2006/relationships/image" Target="../media/image144.emf"/><Relationship Id="rId90" Type="http://schemas.openxmlformats.org/officeDocument/2006/relationships/image" Target="../media/image90.emf"/><Relationship Id="rId165" Type="http://schemas.openxmlformats.org/officeDocument/2006/relationships/image" Target="../media/image165.emf"/><Relationship Id="rId186" Type="http://schemas.openxmlformats.org/officeDocument/2006/relationships/image" Target="../media/image186.emf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emf"/><Relationship Id="rId134" Type="http://schemas.openxmlformats.org/officeDocument/2006/relationships/image" Target="../media/image134.emf"/><Relationship Id="rId80" Type="http://schemas.openxmlformats.org/officeDocument/2006/relationships/image" Target="../media/image80.png"/><Relationship Id="rId155" Type="http://schemas.openxmlformats.org/officeDocument/2006/relationships/image" Target="../media/image155.emf"/><Relationship Id="rId176" Type="http://schemas.openxmlformats.org/officeDocument/2006/relationships/image" Target="../media/image176.emf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emf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emf"/><Relationship Id="rId166" Type="http://schemas.openxmlformats.org/officeDocument/2006/relationships/image" Target="../media/image166.emf"/><Relationship Id="rId187" Type="http://schemas.openxmlformats.org/officeDocument/2006/relationships/image" Target="../media/image187.emf"/><Relationship Id="rId1" Type="http://schemas.openxmlformats.org/officeDocument/2006/relationships/image" Target="../media/image1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emf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emf"/><Relationship Id="rId156" Type="http://schemas.openxmlformats.org/officeDocument/2006/relationships/image" Target="../media/image156.emf"/><Relationship Id="rId177" Type="http://schemas.openxmlformats.org/officeDocument/2006/relationships/image" Target="../media/image177.emf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emf"/><Relationship Id="rId125" Type="http://schemas.openxmlformats.org/officeDocument/2006/relationships/image" Target="../media/image125.emf"/><Relationship Id="rId146" Type="http://schemas.openxmlformats.org/officeDocument/2006/relationships/image" Target="../media/image146.emf"/><Relationship Id="rId167" Type="http://schemas.openxmlformats.org/officeDocument/2006/relationships/image" Target="../media/image167.emf"/><Relationship Id="rId188" Type="http://schemas.openxmlformats.org/officeDocument/2006/relationships/image" Target="../media/image188.emf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68</xdr:row>
      <xdr:rowOff>28574</xdr:rowOff>
    </xdr:from>
    <xdr:to>
      <xdr:col>0</xdr:col>
      <xdr:colOff>770133</xdr:colOff>
      <xdr:row>69</xdr:row>
      <xdr:rowOff>285749</xdr:rowOff>
    </xdr:to>
    <xdr:pic>
      <xdr:nvPicPr>
        <xdr:cNvPr id="344" name="Obrázok 343">
          <a:extLst>
            <a:ext uri="{FF2B5EF4-FFF2-40B4-BE49-F238E27FC236}">
              <a16:creationId xmlns:a16="http://schemas.microsoft.com/office/drawing/2014/main" id="{73D80307-29B5-4157-8850-180E5619A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4688799"/>
          <a:ext cx="75108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160</xdr:row>
      <xdr:rowOff>22660</xdr:rowOff>
    </xdr:from>
    <xdr:to>
      <xdr:col>0</xdr:col>
      <xdr:colOff>754660</xdr:colOff>
      <xdr:row>161</xdr:row>
      <xdr:rowOff>266700</xdr:rowOff>
    </xdr:to>
    <xdr:pic>
      <xdr:nvPicPr>
        <xdr:cNvPr id="342" name="Obrázok 341">
          <a:extLst>
            <a:ext uri="{FF2B5EF4-FFF2-40B4-BE49-F238E27FC236}">
              <a16:creationId xmlns:a16="http://schemas.microsoft.com/office/drawing/2014/main" id="{31E3348E-67B9-4197-9450-E912495C8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1963735"/>
          <a:ext cx="640360" cy="625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170</xdr:row>
      <xdr:rowOff>57150</xdr:rowOff>
    </xdr:from>
    <xdr:to>
      <xdr:col>0</xdr:col>
      <xdr:colOff>744008</xdr:colOff>
      <xdr:row>171</xdr:row>
      <xdr:rowOff>285750</xdr:rowOff>
    </xdr:to>
    <xdr:pic>
      <xdr:nvPicPr>
        <xdr:cNvPr id="272" name="Obrázok 271">
          <a:extLst>
            <a:ext uri="{FF2B5EF4-FFF2-40B4-BE49-F238E27FC236}">
              <a16:creationId xmlns:a16="http://schemas.microsoft.com/office/drawing/2014/main" id="{8D0FD89F-65D3-4AB1-9A47-A62103D2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5808225"/>
          <a:ext cx="639233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85727</xdr:colOff>
      <xdr:row>102</xdr:row>
      <xdr:rowOff>114300</xdr:rowOff>
    </xdr:from>
    <xdr:to>
      <xdr:col>0</xdr:col>
      <xdr:colOff>773067</xdr:colOff>
      <xdr:row>103</xdr:row>
      <xdr:rowOff>336386</xdr:rowOff>
    </xdr:to>
    <xdr:pic>
      <xdr:nvPicPr>
        <xdr:cNvPr id="238" name="Obrázok 237">
          <a:extLst>
            <a:ext uri="{FF2B5EF4-FFF2-40B4-BE49-F238E27FC236}">
              <a16:creationId xmlns:a16="http://schemas.microsoft.com/office/drawing/2014/main" id="{9937C45C-BAE6-4DA5-827E-B5413F9C8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7" y="37728525"/>
          <a:ext cx="687340" cy="60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0</xdr:row>
      <xdr:rowOff>291043</xdr:rowOff>
    </xdr:from>
    <xdr:to>
      <xdr:col>3</xdr:col>
      <xdr:colOff>629785</xdr:colOff>
      <xdr:row>1</xdr:row>
      <xdr:rowOff>126999</xdr:rowOff>
    </xdr:to>
    <xdr:pic>
      <xdr:nvPicPr>
        <xdr:cNvPr id="2" name="Picture 158" descr="logo_uvex_black">
          <a:extLst>
            <a:ext uri="{FF2B5EF4-FFF2-40B4-BE49-F238E27FC236}">
              <a16:creationId xmlns:a16="http://schemas.microsoft.com/office/drawing/2014/main" id="{A9A67D9A-88B7-4E5E-B2ED-3A7667D05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6733" y="291043"/>
          <a:ext cx="1980219" cy="4603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95247</xdr:colOff>
      <xdr:row>29</xdr:row>
      <xdr:rowOff>34435</xdr:rowOff>
    </xdr:from>
    <xdr:to>
      <xdr:col>0</xdr:col>
      <xdr:colOff>740833</xdr:colOff>
      <xdr:row>30</xdr:row>
      <xdr:rowOff>350668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EDE99ECF-D24A-4E46-AE4B-79B9C6F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7" y="4680518"/>
          <a:ext cx="645586" cy="6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137583</xdr:colOff>
      <xdr:row>27</xdr:row>
      <xdr:rowOff>52915</xdr:rowOff>
    </xdr:from>
    <xdr:to>
      <xdr:col>0</xdr:col>
      <xdr:colOff>757761</xdr:colOff>
      <xdr:row>28</xdr:row>
      <xdr:rowOff>363155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65F26CDF-DCF3-439A-B6F4-CFD52AE39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3" y="3936998"/>
          <a:ext cx="620178" cy="69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115355</xdr:colOff>
      <xdr:row>43</xdr:row>
      <xdr:rowOff>52915</xdr:rowOff>
    </xdr:from>
    <xdr:to>
      <xdr:col>0</xdr:col>
      <xdr:colOff>727420</xdr:colOff>
      <xdr:row>44</xdr:row>
      <xdr:rowOff>349251</xdr:rowOff>
    </xdr:to>
    <xdr:pic>
      <xdr:nvPicPr>
        <xdr:cNvPr id="7" name="Picture 22" descr="1_uvex_boss_race_s41022902">
          <a:extLst>
            <a:ext uri="{FF2B5EF4-FFF2-40B4-BE49-F238E27FC236}">
              <a16:creationId xmlns:a16="http://schemas.microsoft.com/office/drawing/2014/main" id="{30682EB5-70B5-45B6-9511-0947CCFC0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355" y="6984998"/>
          <a:ext cx="612065" cy="6773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105829</xdr:colOff>
      <xdr:row>45</xdr:row>
      <xdr:rowOff>43389</xdr:rowOff>
    </xdr:from>
    <xdr:to>
      <xdr:col>0</xdr:col>
      <xdr:colOff>742758</xdr:colOff>
      <xdr:row>46</xdr:row>
      <xdr:rowOff>338666</xdr:rowOff>
    </xdr:to>
    <xdr:pic>
      <xdr:nvPicPr>
        <xdr:cNvPr id="8" name="Picture 23" descr="1_uvex_boss_race_s41022903">
          <a:extLst>
            <a:ext uri="{FF2B5EF4-FFF2-40B4-BE49-F238E27FC236}">
              <a16:creationId xmlns:a16="http://schemas.microsoft.com/office/drawing/2014/main" id="{808FC79A-7707-4701-9275-380E3BC6D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829" y="7737472"/>
          <a:ext cx="636929" cy="676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38363</xdr:colOff>
      <xdr:row>70</xdr:row>
      <xdr:rowOff>66145</xdr:rowOff>
    </xdr:from>
    <xdr:to>
      <xdr:col>0</xdr:col>
      <xdr:colOff>758030</xdr:colOff>
      <xdr:row>71</xdr:row>
      <xdr:rowOff>361288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18AD6584-223A-4B1A-A459-77801AB79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63" y="19378083"/>
          <a:ext cx="719667" cy="67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74081</xdr:colOff>
      <xdr:row>104</xdr:row>
      <xdr:rowOff>42332</xdr:rowOff>
    </xdr:from>
    <xdr:to>
      <xdr:col>0</xdr:col>
      <xdr:colOff>760760</xdr:colOff>
      <xdr:row>105</xdr:row>
      <xdr:rowOff>359833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62AA1A7A-C60D-4BEE-9C22-75BC7DA8F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1" y="23547915"/>
          <a:ext cx="686679" cy="69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126995</xdr:colOff>
      <xdr:row>131</xdr:row>
      <xdr:rowOff>31749</xdr:rowOff>
    </xdr:from>
    <xdr:to>
      <xdr:col>0</xdr:col>
      <xdr:colOff>740833</xdr:colOff>
      <xdr:row>132</xdr:row>
      <xdr:rowOff>350800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E9E21D6D-6CA5-43C1-84DB-066BD19F0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95" y="39539332"/>
          <a:ext cx="613838" cy="7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139168</xdr:colOff>
      <xdr:row>168</xdr:row>
      <xdr:rowOff>52915</xdr:rowOff>
    </xdr:from>
    <xdr:to>
      <xdr:col>0</xdr:col>
      <xdr:colOff>791703</xdr:colOff>
      <xdr:row>169</xdr:row>
      <xdr:rowOff>367240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32E9EC3C-E260-43A0-A6C0-E348DC3DB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68" y="50606853"/>
          <a:ext cx="65253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83022</xdr:colOff>
      <xdr:row>218</xdr:row>
      <xdr:rowOff>74081</xdr:rowOff>
    </xdr:from>
    <xdr:to>
      <xdr:col>0</xdr:col>
      <xdr:colOff>771857</xdr:colOff>
      <xdr:row>218</xdr:row>
      <xdr:rowOff>655785</xdr:rowOff>
    </xdr:to>
    <xdr:pic>
      <xdr:nvPicPr>
        <xdr:cNvPr id="40" name="Picture 53" descr="1_uvex_oversize_s41016006">
          <a:extLst>
            <a:ext uri="{FF2B5EF4-FFF2-40B4-BE49-F238E27FC236}">
              <a16:creationId xmlns:a16="http://schemas.microsoft.com/office/drawing/2014/main" id="{2FC4742D-E163-4A43-8FA6-714B4D53C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022" y="72726019"/>
          <a:ext cx="688835" cy="5817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51591</xdr:colOff>
      <xdr:row>219</xdr:row>
      <xdr:rowOff>83344</xdr:rowOff>
    </xdr:from>
    <xdr:to>
      <xdr:col>0</xdr:col>
      <xdr:colOff>737390</xdr:colOff>
      <xdr:row>219</xdr:row>
      <xdr:rowOff>697331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id="{6CC018FD-AA4E-49B1-ADC7-6A181FC33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1" y="73485375"/>
          <a:ext cx="685799" cy="613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125674</xdr:colOff>
      <xdr:row>220</xdr:row>
      <xdr:rowOff>66144</xdr:rowOff>
    </xdr:from>
    <xdr:to>
      <xdr:col>0</xdr:col>
      <xdr:colOff>750095</xdr:colOff>
      <xdr:row>221</xdr:row>
      <xdr:rowOff>370349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710401A7-DF2B-4D71-BDD5-F69ADAC54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74" y="74980269"/>
          <a:ext cx="624421" cy="68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95247</xdr:colOff>
      <xdr:row>186</xdr:row>
      <xdr:rowOff>52915</xdr:rowOff>
    </xdr:from>
    <xdr:to>
      <xdr:col>0</xdr:col>
      <xdr:colOff>751953</xdr:colOff>
      <xdr:row>187</xdr:row>
      <xdr:rowOff>325059</xdr:rowOff>
    </xdr:to>
    <xdr:pic>
      <xdr:nvPicPr>
        <xdr:cNvPr id="45" name="Picture 65" descr="uvex_i_vo_cc_s41042307">
          <a:extLst>
            <a:ext uri="{FF2B5EF4-FFF2-40B4-BE49-F238E27FC236}">
              <a16:creationId xmlns:a16="http://schemas.microsoft.com/office/drawing/2014/main" id="{EB37075E-E9BC-4833-98F0-1989294D7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47" y="63560853"/>
          <a:ext cx="656706" cy="653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116413</xdr:colOff>
      <xdr:row>188</xdr:row>
      <xdr:rowOff>84664</xdr:rowOff>
    </xdr:from>
    <xdr:to>
      <xdr:col>0</xdr:col>
      <xdr:colOff>773119</xdr:colOff>
      <xdr:row>189</xdr:row>
      <xdr:rowOff>340182</xdr:rowOff>
    </xdr:to>
    <xdr:pic>
      <xdr:nvPicPr>
        <xdr:cNvPr id="46" name="Picture 66" descr="uvex_i_vo_cc_s41042308">
          <a:extLst>
            <a:ext uri="{FF2B5EF4-FFF2-40B4-BE49-F238E27FC236}">
              <a16:creationId xmlns:a16="http://schemas.microsoft.com/office/drawing/2014/main" id="{8753ECE7-14B1-4571-A8C2-C907F841E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6413" y="64354602"/>
          <a:ext cx="656706" cy="63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116413</xdr:colOff>
      <xdr:row>190</xdr:row>
      <xdr:rowOff>74081</xdr:rowOff>
    </xdr:from>
    <xdr:to>
      <xdr:col>0</xdr:col>
      <xdr:colOff>773119</xdr:colOff>
      <xdr:row>191</xdr:row>
      <xdr:rowOff>329599</xdr:rowOff>
    </xdr:to>
    <xdr:pic>
      <xdr:nvPicPr>
        <xdr:cNvPr id="47" name="Picture 69" descr="uvex_i_vo_cc_s41042311">
          <a:extLst>
            <a:ext uri="{FF2B5EF4-FFF2-40B4-BE49-F238E27FC236}">
              <a16:creationId xmlns:a16="http://schemas.microsoft.com/office/drawing/2014/main" id="{0AB81E69-CBD0-4FC5-B5AE-E01A7DAC3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6413" y="65106019"/>
          <a:ext cx="656706" cy="636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114241</xdr:colOff>
      <xdr:row>224</xdr:row>
      <xdr:rowOff>52669</xdr:rowOff>
    </xdr:from>
    <xdr:to>
      <xdr:col>0</xdr:col>
      <xdr:colOff>772582</xdr:colOff>
      <xdr:row>225</xdr:row>
      <xdr:rowOff>348555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id="{2E19A875-509D-427B-A490-BD0CB8DA9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41" y="76490794"/>
          <a:ext cx="658341" cy="676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134405</xdr:colOff>
      <xdr:row>200</xdr:row>
      <xdr:rowOff>63498</xdr:rowOff>
    </xdr:from>
    <xdr:to>
      <xdr:col>0</xdr:col>
      <xdr:colOff>744004</xdr:colOff>
      <xdr:row>201</xdr:row>
      <xdr:rowOff>344648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2D55DA5A-B40A-47CD-8D02-AB513191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05" y="68143436"/>
          <a:ext cx="609599" cy="6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126995</xdr:colOff>
      <xdr:row>202</xdr:row>
      <xdr:rowOff>51857</xdr:rowOff>
    </xdr:from>
    <xdr:to>
      <xdr:col>0</xdr:col>
      <xdr:colOff>761995</xdr:colOff>
      <xdr:row>203</xdr:row>
      <xdr:rowOff>337607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id="{E0191CB0-0EBB-41C3-8344-1A645424F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95" y="68893795"/>
          <a:ext cx="635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116413</xdr:colOff>
      <xdr:row>204</xdr:row>
      <xdr:rowOff>31750</xdr:rowOff>
    </xdr:from>
    <xdr:to>
      <xdr:col>0</xdr:col>
      <xdr:colOff>773638</xdr:colOff>
      <xdr:row>205</xdr:row>
      <xdr:rowOff>362744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id="{25B70818-1C2E-4327-A02D-75272F5E5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3" y="69635688"/>
          <a:ext cx="657225" cy="711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212</xdr:row>
      <xdr:rowOff>94191</xdr:rowOff>
    </xdr:from>
    <xdr:to>
      <xdr:col>0</xdr:col>
      <xdr:colOff>740833</xdr:colOff>
      <xdr:row>213</xdr:row>
      <xdr:rowOff>331522</xdr:rowOff>
    </xdr:to>
    <xdr:pic>
      <xdr:nvPicPr>
        <xdr:cNvPr id="54" name="Picture 52" descr="1_uvex_i_vo_s41042402">
          <a:extLst>
            <a:ext uri="{FF2B5EF4-FFF2-40B4-BE49-F238E27FC236}">
              <a16:creationId xmlns:a16="http://schemas.microsoft.com/office/drawing/2014/main" id="{6CF67237-8B74-4B2E-8D3A-481528EDA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7000" y="71984129"/>
          <a:ext cx="613833" cy="618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127001</xdr:colOff>
      <xdr:row>210</xdr:row>
      <xdr:rowOff>84667</xdr:rowOff>
    </xdr:from>
    <xdr:to>
      <xdr:col>0</xdr:col>
      <xdr:colOff>732964</xdr:colOff>
      <xdr:row>211</xdr:row>
      <xdr:rowOff>329867</xdr:rowOff>
    </xdr:to>
    <xdr:pic>
      <xdr:nvPicPr>
        <xdr:cNvPr id="55" name="Picture 51" descr="1_uvex_i_vo_s41042401">
          <a:extLst>
            <a:ext uri="{FF2B5EF4-FFF2-40B4-BE49-F238E27FC236}">
              <a16:creationId xmlns:a16="http://schemas.microsoft.com/office/drawing/2014/main" id="{14513A25-F74A-4896-9266-9A710FE21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7001" y="71212605"/>
          <a:ext cx="605963" cy="62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148162</xdr:colOff>
      <xdr:row>346</xdr:row>
      <xdr:rowOff>64556</xdr:rowOff>
    </xdr:from>
    <xdr:to>
      <xdr:col>0</xdr:col>
      <xdr:colOff>767203</xdr:colOff>
      <xdr:row>347</xdr:row>
      <xdr:rowOff>331256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3A048686-D125-4F3C-86A6-2893B9E81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2" y="122513723"/>
          <a:ext cx="61904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125938</xdr:colOff>
      <xdr:row>344</xdr:row>
      <xdr:rowOff>74081</xdr:rowOff>
    </xdr:from>
    <xdr:to>
      <xdr:col>0</xdr:col>
      <xdr:colOff>746651</xdr:colOff>
      <xdr:row>345</xdr:row>
      <xdr:rowOff>350306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FD40DC73-FE7D-4764-AE43-6AA96604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38" y="121761248"/>
          <a:ext cx="62071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89953</xdr:colOff>
      <xdr:row>252</xdr:row>
      <xdr:rowOff>72699</xdr:rowOff>
    </xdr:from>
    <xdr:to>
      <xdr:col>0</xdr:col>
      <xdr:colOff>738186</xdr:colOff>
      <xdr:row>253</xdr:row>
      <xdr:rowOff>368530</xdr:rowOff>
    </xdr:to>
    <xdr:pic>
      <xdr:nvPicPr>
        <xdr:cNvPr id="62" name="Picture 112" descr="1_uvex_airwing_s41442601">
          <a:extLst>
            <a:ext uri="{FF2B5EF4-FFF2-40B4-BE49-F238E27FC236}">
              <a16:creationId xmlns:a16="http://schemas.microsoft.com/office/drawing/2014/main" id="{09AEF48E-7A96-44DF-A76B-03E8ED829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9953" y="87178824"/>
          <a:ext cx="648233" cy="676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144991</xdr:colOff>
      <xdr:row>292</xdr:row>
      <xdr:rowOff>31749</xdr:rowOff>
    </xdr:from>
    <xdr:to>
      <xdr:col>0</xdr:col>
      <xdr:colOff>737928</xdr:colOff>
      <xdr:row>293</xdr:row>
      <xdr:rowOff>337880</xdr:rowOff>
    </xdr:to>
    <xdr:pic>
      <xdr:nvPicPr>
        <xdr:cNvPr id="67" name="Picture 120" descr="uvex_kid3_s41481909">
          <a:extLst>
            <a:ext uri="{FF2B5EF4-FFF2-40B4-BE49-F238E27FC236}">
              <a16:creationId xmlns:a16="http://schemas.microsoft.com/office/drawing/2014/main" id="{7C248DA1-1645-45D9-A06D-3B67EDEE9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4991" y="96488249"/>
          <a:ext cx="592937" cy="687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137582</xdr:colOff>
      <xdr:row>293</xdr:row>
      <xdr:rowOff>373746</xdr:rowOff>
    </xdr:from>
    <xdr:to>
      <xdr:col>0</xdr:col>
      <xdr:colOff>739149</xdr:colOff>
      <xdr:row>295</xdr:row>
      <xdr:rowOff>362628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6C3C8BEE-3944-4787-B1AF-A27501D37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2" y="97211246"/>
          <a:ext cx="601567" cy="750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148166</xdr:colOff>
      <xdr:row>308</xdr:row>
      <xdr:rowOff>37592</xdr:rowOff>
    </xdr:from>
    <xdr:to>
      <xdr:col>0</xdr:col>
      <xdr:colOff>740834</xdr:colOff>
      <xdr:row>308</xdr:row>
      <xdr:rowOff>695732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69D4564D-F9D1-4294-A34F-B8156292D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6" y="106315425"/>
          <a:ext cx="592668" cy="6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148165</xdr:colOff>
      <xdr:row>307</xdr:row>
      <xdr:rowOff>42332</xdr:rowOff>
    </xdr:from>
    <xdr:to>
      <xdr:col>0</xdr:col>
      <xdr:colOff>740833</xdr:colOff>
      <xdr:row>307</xdr:row>
      <xdr:rowOff>670919</xdr:rowOff>
    </xdr:to>
    <xdr:pic>
      <xdr:nvPicPr>
        <xdr:cNvPr id="73" name="Picture 135" descr="uvex_kid2_s41430617">
          <a:extLst>
            <a:ext uri="{FF2B5EF4-FFF2-40B4-BE49-F238E27FC236}">
              <a16:creationId xmlns:a16="http://schemas.microsoft.com/office/drawing/2014/main" id="{739790E3-DFA5-4797-A0E8-188229821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8165" y="105568749"/>
          <a:ext cx="592668" cy="628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228598</xdr:colOff>
      <xdr:row>315</xdr:row>
      <xdr:rowOff>201039</xdr:rowOff>
    </xdr:from>
    <xdr:to>
      <xdr:col>0</xdr:col>
      <xdr:colOff>635000</xdr:colOff>
      <xdr:row>315</xdr:row>
      <xdr:rowOff>631825</xdr:rowOff>
    </xdr:to>
    <xdr:pic>
      <xdr:nvPicPr>
        <xdr:cNvPr id="76" name="Picture 143" descr="1_uvex_plug_in_led_i_vo_s4191150100_on">
          <a:extLst>
            <a:ext uri="{FF2B5EF4-FFF2-40B4-BE49-F238E27FC236}">
              <a16:creationId xmlns:a16="http://schemas.microsoft.com/office/drawing/2014/main" id="{C76F6D1A-792F-494F-A5CD-621DD3073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8598" y="109907872"/>
          <a:ext cx="406402" cy="430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137581</xdr:colOff>
      <xdr:row>316</xdr:row>
      <xdr:rowOff>201083</xdr:rowOff>
    </xdr:from>
    <xdr:to>
      <xdr:col>0</xdr:col>
      <xdr:colOff>729337</xdr:colOff>
      <xdr:row>316</xdr:row>
      <xdr:rowOff>637114</xdr:rowOff>
    </xdr:to>
    <xdr:pic>
      <xdr:nvPicPr>
        <xdr:cNvPr id="77" name="Picture 144" descr="1_uvex_plug_in_led_quatro_junior_s4191150200_on">
          <a:extLst>
            <a:ext uri="{FF2B5EF4-FFF2-40B4-BE49-F238E27FC236}">
              <a16:creationId xmlns:a16="http://schemas.microsoft.com/office/drawing/2014/main" id="{6E7F8531-39D9-495A-8924-7A8931845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7581" y="110659333"/>
          <a:ext cx="591756" cy="43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172505</xdr:colOff>
      <xdr:row>317</xdr:row>
      <xdr:rowOff>143931</xdr:rowOff>
    </xdr:from>
    <xdr:to>
      <xdr:col>0</xdr:col>
      <xdr:colOff>723685</xdr:colOff>
      <xdr:row>317</xdr:row>
      <xdr:rowOff>603248</xdr:rowOff>
    </xdr:to>
    <xdr:pic>
      <xdr:nvPicPr>
        <xdr:cNvPr id="78" name="Picture 142" descr="uvex_plug_in_led_xb047_s4191150300">
          <a:extLst>
            <a:ext uri="{FF2B5EF4-FFF2-40B4-BE49-F238E27FC236}">
              <a16:creationId xmlns:a16="http://schemas.microsoft.com/office/drawing/2014/main" id="{61A37BCD-6537-4196-9AF2-1500438FA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2505" y="111353598"/>
          <a:ext cx="551180" cy="459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173565</xdr:colOff>
      <xdr:row>318</xdr:row>
      <xdr:rowOff>147108</xdr:rowOff>
    </xdr:from>
    <xdr:to>
      <xdr:col>0</xdr:col>
      <xdr:colOff>698501</xdr:colOff>
      <xdr:row>318</xdr:row>
      <xdr:rowOff>652160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EA5AA1F9-7FEA-416B-AD72-7E62508F2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65" y="112108191"/>
          <a:ext cx="524936" cy="505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150281</xdr:colOff>
      <xdr:row>319</xdr:row>
      <xdr:rowOff>130173</xdr:rowOff>
    </xdr:from>
    <xdr:to>
      <xdr:col>0</xdr:col>
      <xdr:colOff>740831</xdr:colOff>
      <xdr:row>319</xdr:row>
      <xdr:rowOff>587373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DC55C9A2-CCA5-4D39-BA42-831BB7AE5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81" y="112419340"/>
          <a:ext cx="5905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216956</xdr:colOff>
      <xdr:row>320</xdr:row>
      <xdr:rowOff>44449</xdr:rowOff>
    </xdr:from>
    <xdr:to>
      <xdr:col>0</xdr:col>
      <xdr:colOff>702731</xdr:colOff>
      <xdr:row>320</xdr:row>
      <xdr:rowOff>604325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B02F4317-9E13-4D27-97CA-10F0C2FB1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956" y="113085032"/>
          <a:ext cx="485775" cy="559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105830</xdr:colOff>
      <xdr:row>322</xdr:row>
      <xdr:rowOff>222249</xdr:rowOff>
    </xdr:from>
    <xdr:to>
      <xdr:col>0</xdr:col>
      <xdr:colOff>772581</xdr:colOff>
      <xdr:row>322</xdr:row>
      <xdr:rowOff>528801</xdr:rowOff>
    </xdr:to>
    <xdr:pic>
      <xdr:nvPicPr>
        <xdr:cNvPr id="82" name="Picture 146" descr="triangle_led_s4191301111">
          <a:extLst>
            <a:ext uri="{FF2B5EF4-FFF2-40B4-BE49-F238E27FC236}">
              <a16:creationId xmlns:a16="http://schemas.microsoft.com/office/drawing/2014/main" id="{521CE6BC-839D-41AD-B653-5B3DC969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830" y="108299249"/>
          <a:ext cx="666751" cy="306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126996</xdr:colOff>
      <xdr:row>325</xdr:row>
      <xdr:rowOff>74081</xdr:rowOff>
    </xdr:from>
    <xdr:to>
      <xdr:col>0</xdr:col>
      <xdr:colOff>793746</xdr:colOff>
      <xdr:row>325</xdr:row>
      <xdr:rowOff>702731</xdr:rowOff>
    </xdr:to>
    <xdr:pic>
      <xdr:nvPicPr>
        <xdr:cNvPr id="85" name="Picture 147" descr="uvbikeacc_cap_s0000000000_001_orig">
          <a:extLst>
            <a:ext uri="{FF2B5EF4-FFF2-40B4-BE49-F238E27FC236}">
              <a16:creationId xmlns:a16="http://schemas.microsoft.com/office/drawing/2014/main" id="{25C5056E-D8E1-485C-BB0F-5D78A9C0D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6996" y="120258414"/>
          <a:ext cx="666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136521</xdr:colOff>
      <xdr:row>326</xdr:row>
      <xdr:rowOff>74080</xdr:rowOff>
    </xdr:from>
    <xdr:to>
      <xdr:col>0</xdr:col>
      <xdr:colOff>803271</xdr:colOff>
      <xdr:row>326</xdr:row>
      <xdr:rowOff>702730</xdr:rowOff>
    </xdr:to>
    <xdr:pic>
      <xdr:nvPicPr>
        <xdr:cNvPr id="86" name="Picture 154" descr="uvbikeacc_cap_s0000000000_001_orig">
          <a:extLst>
            <a:ext uri="{FF2B5EF4-FFF2-40B4-BE49-F238E27FC236}">
              <a16:creationId xmlns:a16="http://schemas.microsoft.com/office/drawing/2014/main" id="{B26E8711-D3DB-4FEB-A308-FD41707F4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6521" y="121009830"/>
          <a:ext cx="666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116416</xdr:colOff>
      <xdr:row>334</xdr:row>
      <xdr:rowOff>127000</xdr:rowOff>
    </xdr:from>
    <xdr:to>
      <xdr:col>0</xdr:col>
      <xdr:colOff>859366</xdr:colOff>
      <xdr:row>334</xdr:row>
      <xdr:rowOff>1022350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448EFEC9-994E-4DB4-A4CB-7C57EFA39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6" y="119210667"/>
          <a:ext cx="7429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119589</xdr:colOff>
      <xdr:row>327</xdr:row>
      <xdr:rowOff>169328</xdr:rowOff>
    </xdr:from>
    <xdr:to>
      <xdr:col>0</xdr:col>
      <xdr:colOff>805389</xdr:colOff>
      <xdr:row>328</xdr:row>
      <xdr:rowOff>302678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18B11C38-3261-422F-917F-303FBE092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89" y="116215578"/>
          <a:ext cx="685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52915</xdr:colOff>
      <xdr:row>329</xdr:row>
      <xdr:rowOff>150278</xdr:rowOff>
    </xdr:from>
    <xdr:to>
      <xdr:col>0</xdr:col>
      <xdr:colOff>778237</xdr:colOff>
      <xdr:row>330</xdr:row>
      <xdr:rowOff>274102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CE18F8E8-DE45-443C-AB6E-121949909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5" y="116958528"/>
          <a:ext cx="725322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331</xdr:row>
      <xdr:rowOff>118533</xdr:rowOff>
    </xdr:from>
    <xdr:to>
      <xdr:col>0</xdr:col>
      <xdr:colOff>796733</xdr:colOff>
      <xdr:row>332</xdr:row>
      <xdr:rowOff>232833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3AFCEC3E-FA15-4B04-85C2-84BF2CB29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17688783"/>
          <a:ext cx="745933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133612</xdr:colOff>
      <xdr:row>356</xdr:row>
      <xdr:rowOff>88633</xdr:rowOff>
    </xdr:from>
    <xdr:to>
      <xdr:col>0</xdr:col>
      <xdr:colOff>768329</xdr:colOff>
      <xdr:row>357</xdr:row>
      <xdr:rowOff>323063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69B47BBB-624E-400B-9295-52B0E84C6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12" y="147345133"/>
          <a:ext cx="634717" cy="615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112446</xdr:colOff>
      <xdr:row>354</xdr:row>
      <xdr:rowOff>88633</xdr:rowOff>
    </xdr:from>
    <xdr:to>
      <xdr:col>0</xdr:col>
      <xdr:colOff>794504</xdr:colOff>
      <xdr:row>355</xdr:row>
      <xdr:rowOff>323063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658D6279-41AA-4517-BE19-1888669F2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6" y="146583133"/>
          <a:ext cx="682058" cy="615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112445</xdr:colOff>
      <xdr:row>358</xdr:row>
      <xdr:rowOff>78050</xdr:rowOff>
    </xdr:from>
    <xdr:to>
      <xdr:col>0</xdr:col>
      <xdr:colOff>780448</xdr:colOff>
      <xdr:row>359</xdr:row>
      <xdr:rowOff>321468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EA43FCB4-19FF-49D2-BC50-C1329A5EC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5" y="148096550"/>
          <a:ext cx="668003" cy="624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95247</xdr:colOff>
      <xdr:row>366</xdr:row>
      <xdr:rowOff>52915</xdr:rowOff>
    </xdr:from>
    <xdr:to>
      <xdr:col>0</xdr:col>
      <xdr:colOff>751414</xdr:colOff>
      <xdr:row>367</xdr:row>
      <xdr:rowOff>331510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91BA0728-EF71-4B79-B0F3-2687DF347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7" y="121359082"/>
          <a:ext cx="656167" cy="65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95247</xdr:colOff>
      <xdr:row>364</xdr:row>
      <xdr:rowOff>52915</xdr:rowOff>
    </xdr:from>
    <xdr:to>
      <xdr:col>0</xdr:col>
      <xdr:colOff>740830</xdr:colOff>
      <xdr:row>365</xdr:row>
      <xdr:rowOff>322348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F5802BC7-04C5-4D7D-ABE1-7D1B0BFAA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7" y="120597082"/>
          <a:ext cx="645583" cy="65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116418</xdr:colOff>
      <xdr:row>3</xdr:row>
      <xdr:rowOff>127000</xdr:rowOff>
    </xdr:from>
    <xdr:to>
      <xdr:col>0</xdr:col>
      <xdr:colOff>825502</xdr:colOff>
      <xdr:row>4</xdr:row>
      <xdr:rowOff>304899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id="{FF9DCEBE-4437-4AB3-AA2E-0FCECBFF4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8" y="963083"/>
          <a:ext cx="709084" cy="558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126997</xdr:colOff>
      <xdr:row>31</xdr:row>
      <xdr:rowOff>52915</xdr:rowOff>
    </xdr:from>
    <xdr:to>
      <xdr:col>0</xdr:col>
      <xdr:colOff>740833</xdr:colOff>
      <xdr:row>32</xdr:row>
      <xdr:rowOff>328144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id="{127F1DEE-4FD5-43B1-A159-432CC4DFD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97" y="6222998"/>
          <a:ext cx="613836" cy="656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63499</xdr:colOff>
      <xdr:row>119</xdr:row>
      <xdr:rowOff>42332</xdr:rowOff>
    </xdr:from>
    <xdr:to>
      <xdr:col>0</xdr:col>
      <xdr:colOff>793749</xdr:colOff>
      <xdr:row>120</xdr:row>
      <xdr:rowOff>325394</xdr:rowOff>
    </xdr:to>
    <xdr:pic>
      <xdr:nvPicPr>
        <xdr:cNvPr id="129" name="Obrázok 128">
          <a:extLst>
            <a:ext uri="{FF2B5EF4-FFF2-40B4-BE49-F238E27FC236}">
              <a16:creationId xmlns:a16="http://schemas.microsoft.com/office/drawing/2014/main" id="{79C19B4C-09E9-4FD7-A66B-3170E25F6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31167915"/>
          <a:ext cx="730250" cy="664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136259</xdr:colOff>
      <xdr:row>192</xdr:row>
      <xdr:rowOff>88635</xdr:rowOff>
    </xdr:from>
    <xdr:to>
      <xdr:col>0</xdr:col>
      <xdr:colOff>754588</xdr:colOff>
      <xdr:row>193</xdr:row>
      <xdr:rowOff>363802</xdr:rowOff>
    </xdr:to>
    <xdr:pic>
      <xdr:nvPicPr>
        <xdr:cNvPr id="137" name="Obrázok 136">
          <a:extLst>
            <a:ext uri="{FF2B5EF4-FFF2-40B4-BE49-F238E27FC236}">
              <a16:creationId xmlns:a16="http://schemas.microsoft.com/office/drawing/2014/main" id="{F77F146C-8F20-4BBA-8C00-CF9EC91DF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59" y="65120573"/>
          <a:ext cx="618329" cy="656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84667</xdr:colOff>
      <xdr:row>226</xdr:row>
      <xdr:rowOff>74083</xdr:rowOff>
    </xdr:from>
    <xdr:to>
      <xdr:col>0</xdr:col>
      <xdr:colOff>737428</xdr:colOff>
      <xdr:row>227</xdr:row>
      <xdr:rowOff>349251</xdr:rowOff>
    </xdr:to>
    <xdr:pic>
      <xdr:nvPicPr>
        <xdr:cNvPr id="142" name="Obrázok 141">
          <a:extLst>
            <a:ext uri="{FF2B5EF4-FFF2-40B4-BE49-F238E27FC236}">
              <a16:creationId xmlns:a16="http://schemas.microsoft.com/office/drawing/2014/main" id="{01CC96FE-FC8E-46A1-900B-DE4DD8E9F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7" y="78036208"/>
          <a:ext cx="652761" cy="656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137582</xdr:colOff>
      <xdr:row>228</xdr:row>
      <xdr:rowOff>83343</xdr:rowOff>
    </xdr:from>
    <xdr:to>
      <xdr:col>0</xdr:col>
      <xdr:colOff>741249</xdr:colOff>
      <xdr:row>229</xdr:row>
      <xdr:rowOff>326759</xdr:rowOff>
    </xdr:to>
    <xdr:pic>
      <xdr:nvPicPr>
        <xdr:cNvPr id="143" name="Obrázok 142">
          <a:extLst>
            <a:ext uri="{FF2B5EF4-FFF2-40B4-BE49-F238E27FC236}">
              <a16:creationId xmlns:a16="http://schemas.microsoft.com/office/drawing/2014/main" id="{156E695C-098B-4B5B-B4E2-8B8D33D2E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2" y="78807468"/>
          <a:ext cx="603667" cy="624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112448</xdr:colOff>
      <xdr:row>342</xdr:row>
      <xdr:rowOff>107157</xdr:rowOff>
    </xdr:from>
    <xdr:to>
      <xdr:col>0</xdr:col>
      <xdr:colOff>765840</xdr:colOff>
      <xdr:row>342</xdr:row>
      <xdr:rowOff>710406</xdr:rowOff>
    </xdr:to>
    <xdr:pic>
      <xdr:nvPicPr>
        <xdr:cNvPr id="146" name="Obrázok 145">
          <a:extLst>
            <a:ext uri="{FF2B5EF4-FFF2-40B4-BE49-F238E27FC236}">
              <a16:creationId xmlns:a16="http://schemas.microsoft.com/office/drawing/2014/main" id="{08E7BEC4-908C-42D5-ABA1-5B922E668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8" y="117812345"/>
          <a:ext cx="653392" cy="603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100541</xdr:colOff>
      <xdr:row>343</xdr:row>
      <xdr:rowOff>95250</xdr:rowOff>
    </xdr:from>
    <xdr:to>
      <xdr:col>0</xdr:col>
      <xdr:colOff>724958</xdr:colOff>
      <xdr:row>343</xdr:row>
      <xdr:rowOff>724698</xdr:rowOff>
    </xdr:to>
    <xdr:pic>
      <xdr:nvPicPr>
        <xdr:cNvPr id="147" name="Obrázok 146">
          <a:extLst>
            <a:ext uri="{FF2B5EF4-FFF2-40B4-BE49-F238E27FC236}">
              <a16:creationId xmlns:a16="http://schemas.microsoft.com/office/drawing/2014/main" id="{6231415C-49B0-41A7-A13C-F768BD362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1" y="118205250"/>
          <a:ext cx="624417" cy="629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169335</xdr:colOff>
      <xdr:row>304</xdr:row>
      <xdr:rowOff>63499</xdr:rowOff>
    </xdr:from>
    <xdr:to>
      <xdr:col>0</xdr:col>
      <xdr:colOff>722890</xdr:colOff>
      <xdr:row>304</xdr:row>
      <xdr:rowOff>698500</xdr:rowOff>
    </xdr:to>
    <xdr:pic>
      <xdr:nvPicPr>
        <xdr:cNvPr id="175" name="Obrázok 174">
          <a:extLst>
            <a:ext uri="{FF2B5EF4-FFF2-40B4-BE49-F238E27FC236}">
              <a16:creationId xmlns:a16="http://schemas.microsoft.com/office/drawing/2014/main" id="{1EDB8ED2-C01F-4E0A-A586-3BFA8D8B7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5" y="105261832"/>
          <a:ext cx="55355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119063</xdr:colOff>
      <xdr:row>7</xdr:row>
      <xdr:rowOff>35718</xdr:rowOff>
    </xdr:from>
    <xdr:to>
      <xdr:col>0</xdr:col>
      <xdr:colOff>767643</xdr:colOff>
      <xdr:row>8</xdr:row>
      <xdr:rowOff>350043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id="{C9BF8EF0-95BF-4D5C-BD8B-3A77D9F92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2678906"/>
          <a:ext cx="64858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5</xdr:row>
      <xdr:rowOff>71437</xdr:rowOff>
    </xdr:from>
    <xdr:to>
      <xdr:col>0</xdr:col>
      <xdr:colOff>744664</xdr:colOff>
      <xdr:row>6</xdr:row>
      <xdr:rowOff>357187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id="{486674BB-C76B-498F-BCCC-D4A0F4212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1952625"/>
          <a:ext cx="637507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119060</xdr:colOff>
      <xdr:row>47</xdr:row>
      <xdr:rowOff>47624</xdr:rowOff>
    </xdr:from>
    <xdr:to>
      <xdr:col>0</xdr:col>
      <xdr:colOff>751023</xdr:colOff>
      <xdr:row>48</xdr:row>
      <xdr:rowOff>333374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id="{C0A10447-717F-48E0-8D11-576131840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0" y="8786812"/>
          <a:ext cx="63196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119063</xdr:colOff>
      <xdr:row>33</xdr:row>
      <xdr:rowOff>71437</xdr:rowOff>
    </xdr:from>
    <xdr:to>
      <xdr:col>0</xdr:col>
      <xdr:colOff>728012</xdr:colOff>
      <xdr:row>34</xdr:row>
      <xdr:rowOff>338137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id="{0869666C-FE66-4F91-B937-F335E88E4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48339375"/>
          <a:ext cx="608949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35</xdr:row>
      <xdr:rowOff>35718</xdr:rowOff>
    </xdr:from>
    <xdr:to>
      <xdr:col>0</xdr:col>
      <xdr:colOff>753146</xdr:colOff>
      <xdr:row>36</xdr:row>
      <xdr:rowOff>311943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id="{8ED5EF04-40C8-4075-91BF-214D77F3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49065656"/>
          <a:ext cx="64599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49</xdr:row>
      <xdr:rowOff>95250</xdr:rowOff>
    </xdr:from>
    <xdr:to>
      <xdr:col>0</xdr:col>
      <xdr:colOff>814509</xdr:colOff>
      <xdr:row>50</xdr:row>
      <xdr:rowOff>371475</xdr:rowOff>
    </xdr:to>
    <xdr:pic>
      <xdr:nvPicPr>
        <xdr:cNvPr id="120" name="Obrázok 119">
          <a:extLst>
            <a:ext uri="{FF2B5EF4-FFF2-40B4-BE49-F238E27FC236}">
              <a16:creationId xmlns:a16="http://schemas.microsoft.com/office/drawing/2014/main" id="{1523B460-24DB-49B8-81C9-8FC7B906E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12644438"/>
          <a:ext cx="70735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83344</xdr:colOff>
      <xdr:row>51</xdr:row>
      <xdr:rowOff>83344</xdr:rowOff>
    </xdr:from>
    <xdr:to>
      <xdr:col>0</xdr:col>
      <xdr:colOff>792914</xdr:colOff>
      <xdr:row>52</xdr:row>
      <xdr:rowOff>359569</xdr:rowOff>
    </xdr:to>
    <xdr:pic>
      <xdr:nvPicPr>
        <xdr:cNvPr id="123" name="Obrázok 122">
          <a:extLst>
            <a:ext uri="{FF2B5EF4-FFF2-40B4-BE49-F238E27FC236}">
              <a16:creationId xmlns:a16="http://schemas.microsoft.com/office/drawing/2014/main" id="{1A253D1C-4501-47E4-93B8-FF3EF0F19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14918532"/>
          <a:ext cx="70957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59530</xdr:colOff>
      <xdr:row>53</xdr:row>
      <xdr:rowOff>71436</xdr:rowOff>
    </xdr:from>
    <xdr:to>
      <xdr:col>0</xdr:col>
      <xdr:colOff>794826</xdr:colOff>
      <xdr:row>54</xdr:row>
      <xdr:rowOff>319086</xdr:rowOff>
    </xdr:to>
    <xdr:pic>
      <xdr:nvPicPr>
        <xdr:cNvPr id="127" name="Obrázok 126">
          <a:extLst>
            <a:ext uri="{FF2B5EF4-FFF2-40B4-BE49-F238E27FC236}">
              <a16:creationId xmlns:a16="http://schemas.microsoft.com/office/drawing/2014/main" id="{A8143FEF-643E-497D-8415-6C887C705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15668624"/>
          <a:ext cx="73529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63</xdr:row>
      <xdr:rowOff>47625</xdr:rowOff>
    </xdr:from>
    <xdr:to>
      <xdr:col>0</xdr:col>
      <xdr:colOff>821532</xdr:colOff>
      <xdr:row>63</xdr:row>
      <xdr:rowOff>373480</xdr:rowOff>
    </xdr:to>
    <xdr:pic>
      <xdr:nvPicPr>
        <xdr:cNvPr id="131" name="Obrázok 130">
          <a:extLst>
            <a:ext uri="{FF2B5EF4-FFF2-40B4-BE49-F238E27FC236}">
              <a16:creationId xmlns:a16="http://schemas.microsoft.com/office/drawing/2014/main" id="{1E9D5056-F45E-4BFB-A5DE-2B5BCC985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18216563"/>
          <a:ext cx="773906" cy="325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59531</xdr:colOff>
      <xdr:row>64</xdr:row>
      <xdr:rowOff>47625</xdr:rowOff>
    </xdr:from>
    <xdr:to>
      <xdr:col>0</xdr:col>
      <xdr:colOff>804598</xdr:colOff>
      <xdr:row>64</xdr:row>
      <xdr:rowOff>352425</xdr:rowOff>
    </xdr:to>
    <xdr:pic>
      <xdr:nvPicPr>
        <xdr:cNvPr id="132" name="Obrázok 131">
          <a:extLst>
            <a:ext uri="{FF2B5EF4-FFF2-40B4-BE49-F238E27FC236}">
              <a16:creationId xmlns:a16="http://schemas.microsoft.com/office/drawing/2014/main" id="{8D7643AB-CA69-4901-9048-77BBDC417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18597563"/>
          <a:ext cx="745067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59530</xdr:colOff>
      <xdr:row>65</xdr:row>
      <xdr:rowOff>35718</xdr:rowOff>
    </xdr:from>
    <xdr:to>
      <xdr:col>0</xdr:col>
      <xdr:colOff>796592</xdr:colOff>
      <xdr:row>65</xdr:row>
      <xdr:rowOff>340518</xdr:rowOff>
    </xdr:to>
    <xdr:pic>
      <xdr:nvPicPr>
        <xdr:cNvPr id="134" name="Obrázok 133">
          <a:extLst>
            <a:ext uri="{FF2B5EF4-FFF2-40B4-BE49-F238E27FC236}">
              <a16:creationId xmlns:a16="http://schemas.microsoft.com/office/drawing/2014/main" id="{7C59DA19-51FE-4A1D-ACD6-BC8776305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18966656"/>
          <a:ext cx="73706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59531</xdr:colOff>
      <xdr:row>66</xdr:row>
      <xdr:rowOff>83343</xdr:rowOff>
    </xdr:from>
    <xdr:to>
      <xdr:col>0</xdr:col>
      <xdr:colOff>763619</xdr:colOff>
      <xdr:row>67</xdr:row>
      <xdr:rowOff>330993</xdr:rowOff>
    </xdr:to>
    <xdr:pic>
      <xdr:nvPicPr>
        <xdr:cNvPr id="138" name="Obrázok 137">
          <a:extLst>
            <a:ext uri="{FF2B5EF4-FFF2-40B4-BE49-F238E27FC236}">
              <a16:creationId xmlns:a16="http://schemas.microsoft.com/office/drawing/2014/main" id="{A3260BC5-895D-4FB1-A99B-C213134B8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19395281"/>
          <a:ext cx="704088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59530</xdr:colOff>
      <xdr:row>98</xdr:row>
      <xdr:rowOff>83342</xdr:rowOff>
    </xdr:from>
    <xdr:to>
      <xdr:col>0</xdr:col>
      <xdr:colOff>744862</xdr:colOff>
      <xdr:row>99</xdr:row>
      <xdr:rowOff>330992</xdr:rowOff>
    </xdr:to>
    <xdr:pic>
      <xdr:nvPicPr>
        <xdr:cNvPr id="140" name="Obrázok 139">
          <a:extLst>
            <a:ext uri="{FF2B5EF4-FFF2-40B4-BE49-F238E27FC236}">
              <a16:creationId xmlns:a16="http://schemas.microsoft.com/office/drawing/2014/main" id="{7EC2DE00-C4A6-4DBF-AD5F-F6AE4A841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20919280"/>
          <a:ext cx="685332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59530</xdr:colOff>
      <xdr:row>100</xdr:row>
      <xdr:rowOff>83342</xdr:rowOff>
    </xdr:from>
    <xdr:to>
      <xdr:col>0</xdr:col>
      <xdr:colOff>739662</xdr:colOff>
      <xdr:row>101</xdr:row>
      <xdr:rowOff>311942</xdr:rowOff>
    </xdr:to>
    <xdr:pic>
      <xdr:nvPicPr>
        <xdr:cNvPr id="144" name="Obrázok 143">
          <a:extLst>
            <a:ext uri="{FF2B5EF4-FFF2-40B4-BE49-F238E27FC236}">
              <a16:creationId xmlns:a16="http://schemas.microsoft.com/office/drawing/2014/main" id="{9B4FCCDB-8460-41B4-99DE-4FC0BD4BF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22443280"/>
          <a:ext cx="680132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59530</xdr:colOff>
      <xdr:row>67</xdr:row>
      <xdr:rowOff>95249</xdr:rowOff>
    </xdr:from>
    <xdr:to>
      <xdr:col>0</xdr:col>
      <xdr:colOff>297655</xdr:colOff>
      <xdr:row>67</xdr:row>
      <xdr:rowOff>333374</xdr:rowOff>
    </xdr:to>
    <xdr:pic>
      <xdr:nvPicPr>
        <xdr:cNvPr id="148" name="Obrázok 147">
          <a:extLst>
            <a:ext uri="{FF2B5EF4-FFF2-40B4-BE49-F238E27FC236}">
              <a16:creationId xmlns:a16="http://schemas.microsoft.com/office/drawing/2014/main" id="{B1BE00D6-034E-413A-88EA-1C9E66A6A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19788187"/>
          <a:ext cx="2381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99</xdr:row>
      <xdr:rowOff>11905</xdr:rowOff>
    </xdr:from>
    <xdr:to>
      <xdr:col>0</xdr:col>
      <xdr:colOff>285749</xdr:colOff>
      <xdr:row>99</xdr:row>
      <xdr:rowOff>250030</xdr:rowOff>
    </xdr:to>
    <xdr:pic>
      <xdr:nvPicPr>
        <xdr:cNvPr id="151" name="Obrázok 150">
          <a:extLst>
            <a:ext uri="{FF2B5EF4-FFF2-40B4-BE49-F238E27FC236}">
              <a16:creationId xmlns:a16="http://schemas.microsoft.com/office/drawing/2014/main" id="{7384A77B-A5F8-496E-A0B5-94D73E21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1228843"/>
          <a:ext cx="2381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101</xdr:row>
      <xdr:rowOff>11905</xdr:rowOff>
    </xdr:from>
    <xdr:to>
      <xdr:col>0</xdr:col>
      <xdr:colOff>285749</xdr:colOff>
      <xdr:row>101</xdr:row>
      <xdr:rowOff>250030</xdr:rowOff>
    </xdr:to>
    <xdr:pic>
      <xdr:nvPicPr>
        <xdr:cNvPr id="153" name="Obrázok 152">
          <a:extLst>
            <a:ext uri="{FF2B5EF4-FFF2-40B4-BE49-F238E27FC236}">
              <a16:creationId xmlns:a16="http://schemas.microsoft.com/office/drawing/2014/main" id="{97D05FA4-A568-41A6-A63D-E5A0BF1B3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2752843"/>
          <a:ext cx="2381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78582</xdr:colOff>
      <xdr:row>106</xdr:row>
      <xdr:rowOff>71437</xdr:rowOff>
    </xdr:from>
    <xdr:to>
      <xdr:col>0</xdr:col>
      <xdr:colOff>761126</xdr:colOff>
      <xdr:row>107</xdr:row>
      <xdr:rowOff>300037</xdr:rowOff>
    </xdr:to>
    <xdr:pic>
      <xdr:nvPicPr>
        <xdr:cNvPr id="155" name="Obrázok 154">
          <a:extLst>
            <a:ext uri="{FF2B5EF4-FFF2-40B4-BE49-F238E27FC236}">
              <a16:creationId xmlns:a16="http://schemas.microsoft.com/office/drawing/2014/main" id="{F52600A6-0AA8-4E94-BA58-06CCC999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2" y="39209662"/>
          <a:ext cx="682544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76</xdr:row>
      <xdr:rowOff>35719</xdr:rowOff>
    </xdr:from>
    <xdr:to>
      <xdr:col>0</xdr:col>
      <xdr:colOff>769905</xdr:colOff>
      <xdr:row>77</xdr:row>
      <xdr:rowOff>311944</xdr:rowOff>
    </xdr:to>
    <xdr:pic>
      <xdr:nvPicPr>
        <xdr:cNvPr id="159" name="Obrázok 158">
          <a:extLst>
            <a:ext uri="{FF2B5EF4-FFF2-40B4-BE49-F238E27FC236}">
              <a16:creationId xmlns:a16="http://schemas.microsoft.com/office/drawing/2014/main" id="{62E0B72D-7014-4FD9-A5E3-1DA65D96D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30777657"/>
          <a:ext cx="66274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71436</xdr:colOff>
      <xdr:row>78</xdr:row>
      <xdr:rowOff>35718</xdr:rowOff>
    </xdr:from>
    <xdr:to>
      <xdr:col>0</xdr:col>
      <xdr:colOff>766201</xdr:colOff>
      <xdr:row>79</xdr:row>
      <xdr:rowOff>321468</xdr:rowOff>
    </xdr:to>
    <xdr:pic>
      <xdr:nvPicPr>
        <xdr:cNvPr id="160" name="Obrázok 159">
          <a:extLst>
            <a:ext uri="{FF2B5EF4-FFF2-40B4-BE49-F238E27FC236}">
              <a16:creationId xmlns:a16="http://schemas.microsoft.com/office/drawing/2014/main" id="{2C514CFC-0D12-4A6E-8E9E-A9FF5C6C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6" y="31539656"/>
          <a:ext cx="69476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88</xdr:row>
      <xdr:rowOff>38100</xdr:rowOff>
    </xdr:from>
    <xdr:to>
      <xdr:col>0</xdr:col>
      <xdr:colOff>784608</xdr:colOff>
      <xdr:row>89</xdr:row>
      <xdr:rowOff>328611</xdr:rowOff>
    </xdr:to>
    <xdr:pic>
      <xdr:nvPicPr>
        <xdr:cNvPr id="161" name="Obrázok 160">
          <a:extLst>
            <a:ext uri="{FF2B5EF4-FFF2-40B4-BE49-F238E27FC236}">
              <a16:creationId xmlns:a16="http://schemas.microsoft.com/office/drawing/2014/main" id="{A159FC2E-CE0D-453B-A1EB-7C418263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4" y="32318325"/>
          <a:ext cx="677454" cy="671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90</xdr:row>
      <xdr:rowOff>71436</xdr:rowOff>
    </xdr:from>
    <xdr:to>
      <xdr:col>0</xdr:col>
      <xdr:colOff>784295</xdr:colOff>
      <xdr:row>91</xdr:row>
      <xdr:rowOff>338136</xdr:rowOff>
    </xdr:to>
    <xdr:pic>
      <xdr:nvPicPr>
        <xdr:cNvPr id="163" name="Obrázok 162">
          <a:extLst>
            <a:ext uri="{FF2B5EF4-FFF2-40B4-BE49-F238E27FC236}">
              <a16:creationId xmlns:a16="http://schemas.microsoft.com/office/drawing/2014/main" id="{BAC9AD88-7BBA-4B29-BBAF-F93D84A96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4" y="33861374"/>
          <a:ext cx="67714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92</xdr:row>
      <xdr:rowOff>71436</xdr:rowOff>
    </xdr:from>
    <xdr:to>
      <xdr:col>0</xdr:col>
      <xdr:colOff>789467</xdr:colOff>
      <xdr:row>93</xdr:row>
      <xdr:rowOff>366711</xdr:rowOff>
    </xdr:to>
    <xdr:pic>
      <xdr:nvPicPr>
        <xdr:cNvPr id="165" name="Obrázok 164">
          <a:extLst>
            <a:ext uri="{FF2B5EF4-FFF2-40B4-BE49-F238E27FC236}">
              <a16:creationId xmlns:a16="http://schemas.microsoft.com/office/drawing/2014/main" id="{4D4FF512-2B6F-4AE5-B64D-55B33CADB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4" y="35385374"/>
          <a:ext cx="68231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94</xdr:row>
      <xdr:rowOff>71436</xdr:rowOff>
    </xdr:from>
    <xdr:to>
      <xdr:col>0</xdr:col>
      <xdr:colOff>773904</xdr:colOff>
      <xdr:row>95</xdr:row>
      <xdr:rowOff>357186</xdr:rowOff>
    </xdr:to>
    <xdr:pic>
      <xdr:nvPicPr>
        <xdr:cNvPr id="167" name="Obrázok 166">
          <a:extLst>
            <a:ext uri="{FF2B5EF4-FFF2-40B4-BE49-F238E27FC236}">
              <a16:creationId xmlns:a16="http://schemas.microsoft.com/office/drawing/2014/main" id="{870BBFCB-D1F9-4888-B563-8B4ED076B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4" y="36147374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59530</xdr:colOff>
      <xdr:row>114</xdr:row>
      <xdr:rowOff>47624</xdr:rowOff>
    </xdr:from>
    <xdr:to>
      <xdr:col>0</xdr:col>
      <xdr:colOff>773690</xdr:colOff>
      <xdr:row>115</xdr:row>
      <xdr:rowOff>333868</xdr:rowOff>
    </xdr:to>
    <xdr:pic>
      <xdr:nvPicPr>
        <xdr:cNvPr id="172" name="Obrázok 171">
          <a:extLst>
            <a:ext uri="{FF2B5EF4-FFF2-40B4-BE49-F238E27FC236}">
              <a16:creationId xmlns:a16="http://schemas.microsoft.com/office/drawing/2014/main" id="{67251E82-0019-4260-B788-ED2041AB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36885562"/>
          <a:ext cx="714160" cy="66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59530</xdr:colOff>
      <xdr:row>116</xdr:row>
      <xdr:rowOff>35718</xdr:rowOff>
    </xdr:from>
    <xdr:to>
      <xdr:col>0</xdr:col>
      <xdr:colOff>750093</xdr:colOff>
      <xdr:row>117</xdr:row>
      <xdr:rowOff>317659</xdr:rowOff>
    </xdr:to>
    <xdr:pic>
      <xdr:nvPicPr>
        <xdr:cNvPr id="176" name="Obrázok 175">
          <a:extLst>
            <a:ext uri="{FF2B5EF4-FFF2-40B4-BE49-F238E27FC236}">
              <a16:creationId xmlns:a16="http://schemas.microsoft.com/office/drawing/2014/main" id="{78AF71BF-A078-4619-A21C-655DD97AD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38397656"/>
          <a:ext cx="690563" cy="66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130968</xdr:colOff>
      <xdr:row>127</xdr:row>
      <xdr:rowOff>47624</xdr:rowOff>
    </xdr:from>
    <xdr:to>
      <xdr:col>0</xdr:col>
      <xdr:colOff>768728</xdr:colOff>
      <xdr:row>128</xdr:row>
      <xdr:rowOff>321467</xdr:rowOff>
    </xdr:to>
    <xdr:pic>
      <xdr:nvPicPr>
        <xdr:cNvPr id="178" name="Obrázok 177">
          <a:extLst>
            <a:ext uri="{FF2B5EF4-FFF2-40B4-BE49-F238E27FC236}">
              <a16:creationId xmlns:a16="http://schemas.microsoft.com/office/drawing/2014/main" id="{1548EDD8-E62A-47EC-BAF1-893B56038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" y="43743562"/>
          <a:ext cx="637760" cy="65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133</xdr:row>
      <xdr:rowOff>23812</xdr:rowOff>
    </xdr:from>
    <xdr:to>
      <xdr:col>0</xdr:col>
      <xdr:colOff>720378</xdr:colOff>
      <xdr:row>134</xdr:row>
      <xdr:rowOff>319087</xdr:rowOff>
    </xdr:to>
    <xdr:pic>
      <xdr:nvPicPr>
        <xdr:cNvPr id="195" name="Obrázok 194">
          <a:extLst>
            <a:ext uri="{FF2B5EF4-FFF2-40B4-BE49-F238E27FC236}">
              <a16:creationId xmlns:a16="http://schemas.microsoft.com/office/drawing/2014/main" id="{A36ED3EB-9A5E-4142-8B74-51AB706F5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6005750"/>
          <a:ext cx="625128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59532</xdr:colOff>
      <xdr:row>137</xdr:row>
      <xdr:rowOff>47624</xdr:rowOff>
    </xdr:from>
    <xdr:to>
      <xdr:col>0</xdr:col>
      <xdr:colOff>772326</xdr:colOff>
      <xdr:row>138</xdr:row>
      <xdr:rowOff>321467</xdr:rowOff>
    </xdr:to>
    <xdr:pic>
      <xdr:nvPicPr>
        <xdr:cNvPr id="197" name="Obrázok 196">
          <a:extLst>
            <a:ext uri="{FF2B5EF4-FFF2-40B4-BE49-F238E27FC236}">
              <a16:creationId xmlns:a16="http://schemas.microsoft.com/office/drawing/2014/main" id="{007B3E1F-F033-48D1-A8E0-FB49FDF21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46791562"/>
          <a:ext cx="712794" cy="65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141</xdr:row>
      <xdr:rowOff>71438</xdr:rowOff>
    </xdr:from>
    <xdr:to>
      <xdr:col>0</xdr:col>
      <xdr:colOff>767246</xdr:colOff>
      <xdr:row>143</xdr:row>
      <xdr:rowOff>4763</xdr:rowOff>
    </xdr:to>
    <xdr:pic>
      <xdr:nvPicPr>
        <xdr:cNvPr id="200" name="Obrázok 199">
          <a:extLst>
            <a:ext uri="{FF2B5EF4-FFF2-40B4-BE49-F238E27FC236}">
              <a16:creationId xmlns:a16="http://schemas.microsoft.com/office/drawing/2014/main" id="{2507D8C4-EE8D-48C9-A3EC-9385934F9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49101376"/>
          <a:ext cx="648184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143</xdr:row>
      <xdr:rowOff>47625</xdr:rowOff>
    </xdr:from>
    <xdr:to>
      <xdr:col>0</xdr:col>
      <xdr:colOff>748451</xdr:colOff>
      <xdr:row>144</xdr:row>
      <xdr:rowOff>342900</xdr:rowOff>
    </xdr:to>
    <xdr:pic>
      <xdr:nvPicPr>
        <xdr:cNvPr id="201" name="Obrázok 200">
          <a:extLst>
            <a:ext uri="{FF2B5EF4-FFF2-40B4-BE49-F238E27FC236}">
              <a16:creationId xmlns:a16="http://schemas.microsoft.com/office/drawing/2014/main" id="{065FA25E-710E-40C0-ABCC-1369D03D3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49839563"/>
          <a:ext cx="64129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166687</xdr:colOff>
      <xdr:row>206</xdr:row>
      <xdr:rowOff>59531</xdr:rowOff>
    </xdr:from>
    <xdr:to>
      <xdr:col>0</xdr:col>
      <xdr:colOff>750093</xdr:colOff>
      <xdr:row>207</xdr:row>
      <xdr:rowOff>342012</xdr:rowOff>
    </xdr:to>
    <xdr:pic>
      <xdr:nvPicPr>
        <xdr:cNvPr id="207" name="Obrázok 206">
          <a:extLst>
            <a:ext uri="{FF2B5EF4-FFF2-40B4-BE49-F238E27FC236}">
              <a16:creationId xmlns:a16="http://schemas.microsoft.com/office/drawing/2014/main" id="{7CD87BB4-8AF9-439E-A7E0-D63349A03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70425469"/>
          <a:ext cx="583406" cy="663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98797</xdr:colOff>
      <xdr:row>192</xdr:row>
      <xdr:rowOff>95251</xdr:rowOff>
    </xdr:from>
    <xdr:to>
      <xdr:col>0</xdr:col>
      <xdr:colOff>767978</xdr:colOff>
      <xdr:row>193</xdr:row>
      <xdr:rowOff>351277</xdr:rowOff>
    </xdr:to>
    <xdr:pic>
      <xdr:nvPicPr>
        <xdr:cNvPr id="209" name="Obrázok 208">
          <a:extLst>
            <a:ext uri="{FF2B5EF4-FFF2-40B4-BE49-F238E27FC236}">
              <a16:creationId xmlns:a16="http://schemas.microsoft.com/office/drawing/2014/main" id="{06AFF7DB-4DA3-40D9-869E-EB11A271B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97" y="66250091"/>
          <a:ext cx="669181" cy="63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144674</xdr:colOff>
      <xdr:row>194</xdr:row>
      <xdr:rowOff>119062</xdr:rowOff>
    </xdr:from>
    <xdr:to>
      <xdr:col>0</xdr:col>
      <xdr:colOff>769958</xdr:colOff>
      <xdr:row>195</xdr:row>
      <xdr:rowOff>333374</xdr:rowOff>
    </xdr:to>
    <xdr:pic>
      <xdr:nvPicPr>
        <xdr:cNvPr id="220" name="Obrázok 219">
          <a:extLst>
            <a:ext uri="{FF2B5EF4-FFF2-40B4-BE49-F238E27FC236}">
              <a16:creationId xmlns:a16="http://schemas.microsoft.com/office/drawing/2014/main" id="{F0DE983E-490B-47DA-BD34-34EB269FD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74" y="67437000"/>
          <a:ext cx="625284" cy="595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180</xdr:row>
      <xdr:rowOff>47625</xdr:rowOff>
    </xdr:from>
    <xdr:to>
      <xdr:col>0</xdr:col>
      <xdr:colOff>756028</xdr:colOff>
      <xdr:row>181</xdr:row>
      <xdr:rowOff>352425</xdr:rowOff>
    </xdr:to>
    <xdr:pic>
      <xdr:nvPicPr>
        <xdr:cNvPr id="221" name="Obrázok 220">
          <a:extLst>
            <a:ext uri="{FF2B5EF4-FFF2-40B4-BE49-F238E27FC236}">
              <a16:creationId xmlns:a16="http://schemas.microsoft.com/office/drawing/2014/main" id="{DF3BF2BB-968F-41FB-B090-8E1E8EF5B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61269563"/>
          <a:ext cx="648872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182</xdr:row>
      <xdr:rowOff>62534</xdr:rowOff>
    </xdr:from>
    <xdr:to>
      <xdr:col>0</xdr:col>
      <xdr:colOff>738187</xdr:colOff>
      <xdr:row>183</xdr:row>
      <xdr:rowOff>321470</xdr:rowOff>
    </xdr:to>
    <xdr:pic>
      <xdr:nvPicPr>
        <xdr:cNvPr id="222" name="Obrázok 221">
          <a:extLst>
            <a:ext uri="{FF2B5EF4-FFF2-40B4-BE49-F238E27FC236}">
              <a16:creationId xmlns:a16="http://schemas.microsoft.com/office/drawing/2014/main" id="{6F9EE5AE-9664-40DE-90C6-CEA7A2D99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62046472"/>
          <a:ext cx="619125" cy="639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85724</xdr:colOff>
      <xdr:row>230</xdr:row>
      <xdr:rowOff>57149</xdr:rowOff>
    </xdr:from>
    <xdr:to>
      <xdr:col>0</xdr:col>
      <xdr:colOff>784027</xdr:colOff>
      <xdr:row>231</xdr:row>
      <xdr:rowOff>323850</xdr:rowOff>
    </xdr:to>
    <xdr:pic>
      <xdr:nvPicPr>
        <xdr:cNvPr id="226" name="Obrázok 225">
          <a:extLst>
            <a:ext uri="{FF2B5EF4-FFF2-40B4-BE49-F238E27FC236}">
              <a16:creationId xmlns:a16="http://schemas.microsoft.com/office/drawing/2014/main" id="{4FBF570D-737B-42FF-A370-0252466DF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90154124"/>
          <a:ext cx="698303" cy="647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102392</xdr:colOff>
      <xdr:row>244</xdr:row>
      <xdr:rowOff>61912</xdr:rowOff>
    </xdr:from>
    <xdr:to>
      <xdr:col>0</xdr:col>
      <xdr:colOff>771525</xdr:colOff>
      <xdr:row>245</xdr:row>
      <xdr:rowOff>335276</xdr:rowOff>
    </xdr:to>
    <xdr:pic>
      <xdr:nvPicPr>
        <xdr:cNvPr id="234" name="Obrázok 233">
          <a:extLst>
            <a:ext uri="{FF2B5EF4-FFF2-40B4-BE49-F238E27FC236}">
              <a16:creationId xmlns:a16="http://schemas.microsoft.com/office/drawing/2014/main" id="{C7C120F4-465E-447F-8418-72E13C82C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2" y="95492887"/>
          <a:ext cx="669133" cy="65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102393</xdr:colOff>
      <xdr:row>246</xdr:row>
      <xdr:rowOff>52387</xdr:rowOff>
    </xdr:from>
    <xdr:to>
      <xdr:col>0</xdr:col>
      <xdr:colOff>781051</xdr:colOff>
      <xdr:row>247</xdr:row>
      <xdr:rowOff>335066</xdr:rowOff>
    </xdr:to>
    <xdr:pic>
      <xdr:nvPicPr>
        <xdr:cNvPr id="235" name="Obrázok 234">
          <a:extLst>
            <a:ext uri="{FF2B5EF4-FFF2-40B4-BE49-F238E27FC236}">
              <a16:creationId xmlns:a16="http://schemas.microsoft.com/office/drawing/2014/main" id="{0F204ADE-FEAC-44B0-ACB1-529344962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" y="96245362"/>
          <a:ext cx="678658" cy="66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254</xdr:row>
      <xdr:rowOff>71439</xdr:rowOff>
    </xdr:from>
    <xdr:to>
      <xdr:col>0</xdr:col>
      <xdr:colOff>777051</xdr:colOff>
      <xdr:row>255</xdr:row>
      <xdr:rowOff>333905</xdr:rowOff>
    </xdr:to>
    <xdr:pic>
      <xdr:nvPicPr>
        <xdr:cNvPr id="239" name="Obrázok 238">
          <a:extLst>
            <a:ext uri="{FF2B5EF4-FFF2-40B4-BE49-F238E27FC236}">
              <a16:creationId xmlns:a16="http://schemas.microsoft.com/office/drawing/2014/main" id="{3ABEA6D6-D855-40BD-9868-19C01E9AA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88701564"/>
          <a:ext cx="657989" cy="64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276</xdr:row>
      <xdr:rowOff>71436</xdr:rowOff>
    </xdr:from>
    <xdr:to>
      <xdr:col>0</xdr:col>
      <xdr:colOff>752427</xdr:colOff>
      <xdr:row>277</xdr:row>
      <xdr:rowOff>321467</xdr:rowOff>
    </xdr:to>
    <xdr:pic>
      <xdr:nvPicPr>
        <xdr:cNvPr id="244" name="Obrázok 243">
          <a:extLst>
            <a:ext uri="{FF2B5EF4-FFF2-40B4-BE49-F238E27FC236}">
              <a16:creationId xmlns:a16="http://schemas.microsoft.com/office/drawing/2014/main" id="{76CC69C2-7D29-46CF-9708-C97F4CE0B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4" y="90225561"/>
          <a:ext cx="645273" cy="631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296</xdr:row>
      <xdr:rowOff>47625</xdr:rowOff>
    </xdr:from>
    <xdr:to>
      <xdr:col>0</xdr:col>
      <xdr:colOff>750094</xdr:colOff>
      <xdr:row>297</xdr:row>
      <xdr:rowOff>292820</xdr:rowOff>
    </xdr:to>
    <xdr:pic>
      <xdr:nvPicPr>
        <xdr:cNvPr id="245" name="Obrázok 244">
          <a:extLst>
            <a:ext uri="{FF2B5EF4-FFF2-40B4-BE49-F238E27FC236}">
              <a16:creationId xmlns:a16="http://schemas.microsoft.com/office/drawing/2014/main" id="{BE6DB4C7-1A42-4BAB-A34D-4E2F6F9D0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6297750"/>
          <a:ext cx="607219" cy="626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145255</xdr:colOff>
      <xdr:row>298</xdr:row>
      <xdr:rowOff>83343</xdr:rowOff>
    </xdr:from>
    <xdr:to>
      <xdr:col>0</xdr:col>
      <xdr:colOff>729270</xdr:colOff>
      <xdr:row>299</xdr:row>
      <xdr:rowOff>304800</xdr:rowOff>
    </xdr:to>
    <xdr:pic>
      <xdr:nvPicPr>
        <xdr:cNvPr id="249" name="Obrázok 248">
          <a:extLst>
            <a:ext uri="{FF2B5EF4-FFF2-40B4-BE49-F238E27FC236}">
              <a16:creationId xmlns:a16="http://schemas.microsoft.com/office/drawing/2014/main" id="{1E9EA0B0-CB1B-4498-B504-CE7EC071B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5" y="116088318"/>
          <a:ext cx="584015" cy="602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202408</xdr:colOff>
      <xdr:row>321</xdr:row>
      <xdr:rowOff>238126</xdr:rowOff>
    </xdr:from>
    <xdr:to>
      <xdr:col>0</xdr:col>
      <xdr:colOff>753388</xdr:colOff>
      <xdr:row>321</xdr:row>
      <xdr:rowOff>535782</xdr:rowOff>
    </xdr:to>
    <xdr:pic>
      <xdr:nvPicPr>
        <xdr:cNvPr id="254" name="Obrázok 253">
          <a:extLst>
            <a:ext uri="{FF2B5EF4-FFF2-40B4-BE49-F238E27FC236}">
              <a16:creationId xmlns:a16="http://schemas.microsoft.com/office/drawing/2014/main" id="{D00B1345-EC88-4295-BE2F-00F3F3E9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8" y="109299376"/>
          <a:ext cx="55098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71438</xdr:colOff>
      <xdr:row>323</xdr:row>
      <xdr:rowOff>107156</xdr:rowOff>
    </xdr:from>
    <xdr:to>
      <xdr:col>0</xdr:col>
      <xdr:colOff>779980</xdr:colOff>
      <xdr:row>323</xdr:row>
      <xdr:rowOff>702469</xdr:rowOff>
    </xdr:to>
    <xdr:pic>
      <xdr:nvPicPr>
        <xdr:cNvPr id="256" name="Obrázok 255">
          <a:extLst>
            <a:ext uri="{FF2B5EF4-FFF2-40B4-BE49-F238E27FC236}">
              <a16:creationId xmlns:a16="http://schemas.microsoft.com/office/drawing/2014/main" id="{5B40069C-D139-46A8-9ACE-429B084A8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111418687"/>
          <a:ext cx="708542" cy="59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</xdr:colOff>
      <xdr:row>324</xdr:row>
      <xdr:rowOff>119061</xdr:rowOff>
    </xdr:from>
    <xdr:to>
      <xdr:col>0</xdr:col>
      <xdr:colOff>785812</xdr:colOff>
      <xdr:row>324</xdr:row>
      <xdr:rowOff>714374</xdr:rowOff>
    </xdr:to>
    <xdr:pic>
      <xdr:nvPicPr>
        <xdr:cNvPr id="257" name="Obrázok 256">
          <a:extLst>
            <a:ext uri="{FF2B5EF4-FFF2-40B4-BE49-F238E27FC236}">
              <a16:creationId xmlns:a16="http://schemas.microsoft.com/office/drawing/2014/main" id="{240401B0-C6F0-45D4-8C21-0A4F282B3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76" r="41298" b="20000"/>
        <a:stretch/>
      </xdr:blipFill>
      <xdr:spPr bwMode="auto">
        <a:xfrm>
          <a:off x="214312" y="112180686"/>
          <a:ext cx="571500" cy="59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607218</xdr:colOff>
      <xdr:row>169</xdr:row>
      <xdr:rowOff>119063</xdr:rowOff>
    </xdr:from>
    <xdr:to>
      <xdr:col>0</xdr:col>
      <xdr:colOff>824934</xdr:colOff>
      <xdr:row>169</xdr:row>
      <xdr:rowOff>349842</xdr:rowOff>
    </xdr:to>
    <xdr:pic>
      <xdr:nvPicPr>
        <xdr:cNvPr id="185" name="Picture 143" descr="1_uvex_plug_in_led_i_vo_s4191150100_on">
          <a:extLst>
            <a:ext uri="{FF2B5EF4-FFF2-40B4-BE49-F238E27FC236}">
              <a16:creationId xmlns:a16="http://schemas.microsoft.com/office/drawing/2014/main" id="{C2E71BA4-9677-4D98-BF24-35BAEBC5C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7218" y="51054001"/>
          <a:ext cx="217716" cy="230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59530</xdr:colOff>
      <xdr:row>69</xdr:row>
      <xdr:rowOff>95249</xdr:rowOff>
    </xdr:from>
    <xdr:ext cx="238125" cy="238125"/>
    <xdr:pic>
      <xdr:nvPicPr>
        <xdr:cNvPr id="133" name="Obrázok 132">
          <a:extLst>
            <a:ext uri="{FF2B5EF4-FFF2-40B4-BE49-F238E27FC236}">
              <a16:creationId xmlns:a16="http://schemas.microsoft.com/office/drawing/2014/main" id="{B051DEF3-476B-4EF1-956F-7B89E98C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24383999"/>
          <a:ext cx="2381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47624</xdr:colOff>
      <xdr:row>103</xdr:row>
      <xdr:rowOff>107155</xdr:rowOff>
    </xdr:from>
    <xdr:ext cx="238125" cy="238125"/>
    <xdr:pic>
      <xdr:nvPicPr>
        <xdr:cNvPr id="118" name="Obrázok 117">
          <a:extLst>
            <a:ext uri="{FF2B5EF4-FFF2-40B4-BE49-F238E27FC236}">
              <a16:creationId xmlns:a16="http://schemas.microsoft.com/office/drawing/2014/main" id="{B5456211-283A-4936-8C88-8BEFE884D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8102380"/>
          <a:ext cx="2381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588168</xdr:colOff>
      <xdr:row>171</xdr:row>
      <xdr:rowOff>90488</xdr:rowOff>
    </xdr:from>
    <xdr:ext cx="217716" cy="230779"/>
    <xdr:pic>
      <xdr:nvPicPr>
        <xdr:cNvPr id="135" name="Picture 143" descr="1_uvex_plug_in_led_i_vo_s4191150100_on">
          <a:extLst>
            <a:ext uri="{FF2B5EF4-FFF2-40B4-BE49-F238E27FC236}">
              <a16:creationId xmlns:a16="http://schemas.microsoft.com/office/drawing/2014/main" id="{A68EC2BF-C5C6-4A69-8D52-B4DF77BEC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88168" y="66222563"/>
          <a:ext cx="217716" cy="230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147107</xdr:colOff>
      <xdr:row>333</xdr:row>
      <xdr:rowOff>53972</xdr:rowOff>
    </xdr:from>
    <xdr:ext cx="619125" cy="651782"/>
    <xdr:pic>
      <xdr:nvPicPr>
        <xdr:cNvPr id="189" name="Picture 149" descr="uvex_adapter_kamera_s4197760002">
          <a:extLst>
            <a:ext uri="{FF2B5EF4-FFF2-40B4-BE49-F238E27FC236}">
              <a16:creationId xmlns:a16="http://schemas.microsoft.com/office/drawing/2014/main" id="{3C2696CF-12E9-443E-974F-8B0DEEEA1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47107" y="110667797"/>
          <a:ext cx="619125" cy="65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103910</xdr:colOff>
      <xdr:row>9</xdr:row>
      <xdr:rowOff>43295</xdr:rowOff>
    </xdr:from>
    <xdr:to>
      <xdr:col>0</xdr:col>
      <xdr:colOff>770270</xdr:colOff>
      <xdr:row>10</xdr:row>
      <xdr:rowOff>337704</xdr:rowOff>
    </xdr:to>
    <xdr:pic>
      <xdr:nvPicPr>
        <xdr:cNvPr id="206" name="Obrázok 205">
          <a:extLst>
            <a:ext uri="{FF2B5EF4-FFF2-40B4-BE49-F238E27FC236}">
              <a16:creationId xmlns:a16="http://schemas.microsoft.com/office/drawing/2014/main" id="{21DE1DCB-2BD7-4728-91CC-8931C931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0" y="3446318"/>
          <a:ext cx="666360" cy="67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103909</xdr:colOff>
      <xdr:row>11</xdr:row>
      <xdr:rowOff>43296</xdr:rowOff>
    </xdr:from>
    <xdr:to>
      <xdr:col>0</xdr:col>
      <xdr:colOff>760771</xdr:colOff>
      <xdr:row>12</xdr:row>
      <xdr:rowOff>329045</xdr:rowOff>
    </xdr:to>
    <xdr:pic>
      <xdr:nvPicPr>
        <xdr:cNvPr id="210" name="Obrázok 209">
          <a:extLst>
            <a:ext uri="{FF2B5EF4-FFF2-40B4-BE49-F238E27FC236}">
              <a16:creationId xmlns:a16="http://schemas.microsoft.com/office/drawing/2014/main" id="{1093D1DA-90D7-4C45-B2F8-7F3A3A34D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4208319"/>
          <a:ext cx="656862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129886</xdr:colOff>
      <xdr:row>13</xdr:row>
      <xdr:rowOff>60613</xdr:rowOff>
    </xdr:from>
    <xdr:to>
      <xdr:col>0</xdr:col>
      <xdr:colOff>759548</xdr:colOff>
      <xdr:row>14</xdr:row>
      <xdr:rowOff>337704</xdr:rowOff>
    </xdr:to>
    <xdr:pic>
      <xdr:nvPicPr>
        <xdr:cNvPr id="211" name="Obrázok 210">
          <a:extLst>
            <a:ext uri="{FF2B5EF4-FFF2-40B4-BE49-F238E27FC236}">
              <a16:creationId xmlns:a16="http://schemas.microsoft.com/office/drawing/2014/main" id="{6D836BFE-EF02-46A4-9232-9EE3D2652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4987636"/>
          <a:ext cx="629662" cy="658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129885</xdr:colOff>
      <xdr:row>15</xdr:row>
      <xdr:rowOff>60613</xdr:rowOff>
    </xdr:from>
    <xdr:to>
      <xdr:col>0</xdr:col>
      <xdr:colOff>759547</xdr:colOff>
      <xdr:row>16</xdr:row>
      <xdr:rowOff>337704</xdr:rowOff>
    </xdr:to>
    <xdr:pic>
      <xdr:nvPicPr>
        <xdr:cNvPr id="213" name="Obrázok 212">
          <a:extLst>
            <a:ext uri="{FF2B5EF4-FFF2-40B4-BE49-F238E27FC236}">
              <a16:creationId xmlns:a16="http://schemas.microsoft.com/office/drawing/2014/main" id="{BF303C80-E910-4519-AE20-3E9CD206A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5" y="5749636"/>
          <a:ext cx="629662" cy="658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121227</xdr:colOff>
      <xdr:row>19</xdr:row>
      <xdr:rowOff>60614</xdr:rowOff>
    </xdr:from>
    <xdr:to>
      <xdr:col>0</xdr:col>
      <xdr:colOff>759174</xdr:colOff>
      <xdr:row>20</xdr:row>
      <xdr:rowOff>346363</xdr:rowOff>
    </xdr:to>
    <xdr:pic>
      <xdr:nvPicPr>
        <xdr:cNvPr id="215" name="Obrázok 214">
          <a:extLst>
            <a:ext uri="{FF2B5EF4-FFF2-40B4-BE49-F238E27FC236}">
              <a16:creationId xmlns:a16="http://schemas.microsoft.com/office/drawing/2014/main" id="{D619061C-1229-44E2-B0FD-57E809AA3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7273637"/>
          <a:ext cx="637947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121227</xdr:colOff>
      <xdr:row>17</xdr:row>
      <xdr:rowOff>60614</xdr:rowOff>
    </xdr:from>
    <xdr:to>
      <xdr:col>0</xdr:col>
      <xdr:colOff>778089</xdr:colOff>
      <xdr:row>18</xdr:row>
      <xdr:rowOff>346363</xdr:rowOff>
    </xdr:to>
    <xdr:pic>
      <xdr:nvPicPr>
        <xdr:cNvPr id="216" name="Obrázok 215">
          <a:extLst>
            <a:ext uri="{FF2B5EF4-FFF2-40B4-BE49-F238E27FC236}">
              <a16:creationId xmlns:a16="http://schemas.microsoft.com/office/drawing/2014/main" id="{F896E931-CE02-4411-B6BA-6DE2B8333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6511637"/>
          <a:ext cx="656862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25</xdr:row>
      <xdr:rowOff>47625</xdr:rowOff>
    </xdr:from>
    <xdr:to>
      <xdr:col>0</xdr:col>
      <xdr:colOff>770512</xdr:colOff>
      <xdr:row>26</xdr:row>
      <xdr:rowOff>361950</xdr:rowOff>
    </xdr:to>
    <xdr:pic>
      <xdr:nvPicPr>
        <xdr:cNvPr id="217" name="Obrázok 216">
          <a:extLst>
            <a:ext uri="{FF2B5EF4-FFF2-40B4-BE49-F238E27FC236}">
              <a16:creationId xmlns:a16="http://schemas.microsoft.com/office/drawing/2014/main" id="{34B0B6F7-3EF5-4C2D-BD90-DEE9C5D60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44050"/>
          <a:ext cx="66573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23</xdr:row>
      <xdr:rowOff>47625</xdr:rowOff>
    </xdr:from>
    <xdr:to>
      <xdr:col>0</xdr:col>
      <xdr:colOff>790238</xdr:colOff>
      <xdr:row>24</xdr:row>
      <xdr:rowOff>361950</xdr:rowOff>
    </xdr:to>
    <xdr:pic>
      <xdr:nvPicPr>
        <xdr:cNvPr id="218" name="Obrázok 217">
          <a:extLst>
            <a:ext uri="{FF2B5EF4-FFF2-40B4-BE49-F238E27FC236}">
              <a16:creationId xmlns:a16="http://schemas.microsoft.com/office/drawing/2014/main" id="{8D1CAA4A-C8B7-433E-BE01-842F956FB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8782050"/>
          <a:ext cx="685462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21</xdr:row>
      <xdr:rowOff>47625</xdr:rowOff>
    </xdr:from>
    <xdr:to>
      <xdr:col>0</xdr:col>
      <xdr:colOff>790238</xdr:colOff>
      <xdr:row>22</xdr:row>
      <xdr:rowOff>361950</xdr:rowOff>
    </xdr:to>
    <xdr:pic>
      <xdr:nvPicPr>
        <xdr:cNvPr id="219" name="Obrázok 218">
          <a:extLst>
            <a:ext uri="{FF2B5EF4-FFF2-40B4-BE49-F238E27FC236}">
              <a16:creationId xmlns:a16="http://schemas.microsoft.com/office/drawing/2014/main" id="{EAF1FEAD-8BC4-4DEE-9B3E-F7EE5A994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8020050"/>
          <a:ext cx="685462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41</xdr:row>
      <xdr:rowOff>66675</xdr:rowOff>
    </xdr:from>
    <xdr:to>
      <xdr:col>0</xdr:col>
      <xdr:colOff>748045</xdr:colOff>
      <xdr:row>42</xdr:row>
      <xdr:rowOff>323851</xdr:rowOff>
    </xdr:to>
    <xdr:pic>
      <xdr:nvPicPr>
        <xdr:cNvPr id="223" name="Obrázok 222">
          <a:extLst>
            <a:ext uri="{FF2B5EF4-FFF2-40B4-BE49-F238E27FC236}">
              <a16:creationId xmlns:a16="http://schemas.microsoft.com/office/drawing/2014/main" id="{93B7928C-4805-458E-8AB7-BEC8CF118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659100"/>
          <a:ext cx="633744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39</xdr:row>
      <xdr:rowOff>66675</xdr:rowOff>
    </xdr:from>
    <xdr:to>
      <xdr:col>0</xdr:col>
      <xdr:colOff>748045</xdr:colOff>
      <xdr:row>40</xdr:row>
      <xdr:rowOff>323851</xdr:rowOff>
    </xdr:to>
    <xdr:pic>
      <xdr:nvPicPr>
        <xdr:cNvPr id="224" name="Obrázok 223">
          <a:extLst>
            <a:ext uri="{FF2B5EF4-FFF2-40B4-BE49-F238E27FC236}">
              <a16:creationId xmlns:a16="http://schemas.microsoft.com/office/drawing/2014/main" id="{F647C450-1E60-42E0-B528-6ECD92ADD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897100"/>
          <a:ext cx="633744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37</xdr:row>
      <xdr:rowOff>66675</xdr:rowOff>
    </xdr:from>
    <xdr:to>
      <xdr:col>0</xdr:col>
      <xdr:colOff>748045</xdr:colOff>
      <xdr:row>38</xdr:row>
      <xdr:rowOff>323851</xdr:rowOff>
    </xdr:to>
    <xdr:pic>
      <xdr:nvPicPr>
        <xdr:cNvPr id="225" name="Obrázok 224">
          <a:extLst>
            <a:ext uri="{FF2B5EF4-FFF2-40B4-BE49-F238E27FC236}">
              <a16:creationId xmlns:a16="http://schemas.microsoft.com/office/drawing/2014/main" id="{F3F4A8E0-A09A-43AE-9DED-F646BBFE8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135100"/>
          <a:ext cx="633744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59</xdr:row>
      <xdr:rowOff>133350</xdr:rowOff>
    </xdr:from>
    <xdr:to>
      <xdr:col>0</xdr:col>
      <xdr:colOff>806185</xdr:colOff>
      <xdr:row>62</xdr:row>
      <xdr:rowOff>95250</xdr:rowOff>
    </xdr:to>
    <xdr:pic>
      <xdr:nvPicPr>
        <xdr:cNvPr id="227" name="Obrázok 226">
          <a:extLst>
            <a:ext uri="{FF2B5EF4-FFF2-40B4-BE49-F238E27FC236}">
              <a16:creationId xmlns:a16="http://schemas.microsoft.com/office/drawing/2014/main" id="{6E9AA867-4304-479F-BB92-47EBB81E8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1974175"/>
          <a:ext cx="78713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55</xdr:row>
      <xdr:rowOff>133350</xdr:rowOff>
    </xdr:from>
    <xdr:to>
      <xdr:col>0</xdr:col>
      <xdr:colOff>806185</xdr:colOff>
      <xdr:row>58</xdr:row>
      <xdr:rowOff>95250</xdr:rowOff>
    </xdr:to>
    <xdr:pic>
      <xdr:nvPicPr>
        <xdr:cNvPr id="228" name="Obrázok 227">
          <a:extLst>
            <a:ext uri="{FF2B5EF4-FFF2-40B4-BE49-F238E27FC236}">
              <a16:creationId xmlns:a16="http://schemas.microsoft.com/office/drawing/2014/main" id="{F81F719A-678B-4A2A-BDC8-D8D3F3CF7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1059775"/>
          <a:ext cx="78713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74</xdr:row>
      <xdr:rowOff>57150</xdr:rowOff>
    </xdr:from>
    <xdr:to>
      <xdr:col>0</xdr:col>
      <xdr:colOff>789256</xdr:colOff>
      <xdr:row>75</xdr:row>
      <xdr:rowOff>305637</xdr:rowOff>
    </xdr:to>
    <xdr:pic>
      <xdr:nvPicPr>
        <xdr:cNvPr id="230" name="Obrázok 229">
          <a:extLst>
            <a:ext uri="{FF2B5EF4-FFF2-40B4-BE49-F238E27FC236}">
              <a16:creationId xmlns:a16="http://schemas.microsoft.com/office/drawing/2014/main" id="{5FF22E11-9DA9-4332-81A3-873C49CF2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27003375"/>
          <a:ext cx="722580" cy="629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72</xdr:row>
      <xdr:rowOff>57151</xdr:rowOff>
    </xdr:from>
    <xdr:to>
      <xdr:col>0</xdr:col>
      <xdr:colOff>771525</xdr:colOff>
      <xdr:row>73</xdr:row>
      <xdr:rowOff>283473</xdr:rowOff>
    </xdr:to>
    <xdr:pic>
      <xdr:nvPicPr>
        <xdr:cNvPr id="231" name="Obrázok 230">
          <a:extLst>
            <a:ext uri="{FF2B5EF4-FFF2-40B4-BE49-F238E27FC236}">
              <a16:creationId xmlns:a16="http://schemas.microsoft.com/office/drawing/2014/main" id="{B25FE9C9-1669-423E-B099-F55A402A6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26241376"/>
          <a:ext cx="704849" cy="60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86</xdr:row>
      <xdr:rowOff>85725</xdr:rowOff>
    </xdr:from>
    <xdr:to>
      <xdr:col>0</xdr:col>
      <xdr:colOff>790576</xdr:colOff>
      <xdr:row>87</xdr:row>
      <xdr:rowOff>325827</xdr:rowOff>
    </xdr:to>
    <xdr:pic>
      <xdr:nvPicPr>
        <xdr:cNvPr id="232" name="Obrázok 231">
          <a:extLst>
            <a:ext uri="{FF2B5EF4-FFF2-40B4-BE49-F238E27FC236}">
              <a16:creationId xmlns:a16="http://schemas.microsoft.com/office/drawing/2014/main" id="{CFF16CC2-B439-41FF-AF53-260D3E2A5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31603950"/>
          <a:ext cx="685800" cy="62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84</xdr:row>
      <xdr:rowOff>85725</xdr:rowOff>
    </xdr:from>
    <xdr:to>
      <xdr:col>0</xdr:col>
      <xdr:colOff>756070</xdr:colOff>
      <xdr:row>85</xdr:row>
      <xdr:rowOff>325827</xdr:rowOff>
    </xdr:to>
    <xdr:pic>
      <xdr:nvPicPr>
        <xdr:cNvPr id="233" name="Obrázok 232">
          <a:extLst>
            <a:ext uri="{FF2B5EF4-FFF2-40B4-BE49-F238E27FC236}">
              <a16:creationId xmlns:a16="http://schemas.microsoft.com/office/drawing/2014/main" id="{BBC39F49-687D-42FC-82F5-84D8734AC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30841950"/>
          <a:ext cx="651294" cy="62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82</xdr:row>
      <xdr:rowOff>85725</xdr:rowOff>
    </xdr:from>
    <xdr:to>
      <xdr:col>0</xdr:col>
      <xdr:colOff>790576</xdr:colOff>
      <xdr:row>83</xdr:row>
      <xdr:rowOff>325827</xdr:rowOff>
    </xdr:to>
    <xdr:pic>
      <xdr:nvPicPr>
        <xdr:cNvPr id="236" name="Obrázok 235">
          <a:extLst>
            <a:ext uri="{FF2B5EF4-FFF2-40B4-BE49-F238E27FC236}">
              <a16:creationId xmlns:a16="http://schemas.microsoft.com/office/drawing/2014/main" id="{17249F9D-381F-4061-84B8-8F1AEF0E2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30079950"/>
          <a:ext cx="685800" cy="62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96</xdr:row>
      <xdr:rowOff>47626</xdr:rowOff>
    </xdr:from>
    <xdr:to>
      <xdr:col>0</xdr:col>
      <xdr:colOff>802345</xdr:colOff>
      <xdr:row>97</xdr:row>
      <xdr:rowOff>322210</xdr:rowOff>
    </xdr:to>
    <xdr:pic>
      <xdr:nvPicPr>
        <xdr:cNvPr id="237" name="Obrázok 236">
          <a:extLst>
            <a:ext uri="{FF2B5EF4-FFF2-40B4-BE49-F238E27FC236}">
              <a16:creationId xmlns:a16="http://schemas.microsoft.com/office/drawing/2014/main" id="{72EB8662-8F62-4B9F-9A9E-E19FECEF6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5375851"/>
          <a:ext cx="707094" cy="655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112</xdr:row>
      <xdr:rowOff>57150</xdr:rowOff>
    </xdr:from>
    <xdr:to>
      <xdr:col>0</xdr:col>
      <xdr:colOff>771525</xdr:colOff>
      <xdr:row>113</xdr:row>
      <xdr:rowOff>288625</xdr:rowOff>
    </xdr:to>
    <xdr:pic>
      <xdr:nvPicPr>
        <xdr:cNvPr id="240" name="Obrázok 239">
          <a:extLst>
            <a:ext uri="{FF2B5EF4-FFF2-40B4-BE49-F238E27FC236}">
              <a16:creationId xmlns:a16="http://schemas.microsoft.com/office/drawing/2014/main" id="{D5CBD78D-CCE1-4D73-BC5C-7D43638F4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481375"/>
          <a:ext cx="676275" cy="6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110</xdr:row>
      <xdr:rowOff>57150</xdr:rowOff>
    </xdr:from>
    <xdr:to>
      <xdr:col>0</xdr:col>
      <xdr:colOff>771525</xdr:colOff>
      <xdr:row>111</xdr:row>
      <xdr:rowOff>288625</xdr:rowOff>
    </xdr:to>
    <xdr:pic>
      <xdr:nvPicPr>
        <xdr:cNvPr id="241" name="Obrázok 240">
          <a:extLst>
            <a:ext uri="{FF2B5EF4-FFF2-40B4-BE49-F238E27FC236}">
              <a16:creationId xmlns:a16="http://schemas.microsoft.com/office/drawing/2014/main" id="{DCE26EBB-FA92-43E5-90F5-85EF1B080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0719375"/>
          <a:ext cx="676275" cy="6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108</xdr:row>
      <xdr:rowOff>57151</xdr:rowOff>
    </xdr:from>
    <xdr:to>
      <xdr:col>0</xdr:col>
      <xdr:colOff>754513</xdr:colOff>
      <xdr:row>109</xdr:row>
      <xdr:rowOff>288627</xdr:rowOff>
    </xdr:to>
    <xdr:pic>
      <xdr:nvPicPr>
        <xdr:cNvPr id="242" name="Obrázok 241">
          <a:extLst>
            <a:ext uri="{FF2B5EF4-FFF2-40B4-BE49-F238E27FC236}">
              <a16:creationId xmlns:a16="http://schemas.microsoft.com/office/drawing/2014/main" id="{FC93AB65-6C10-436F-B11C-431A03C6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9957376"/>
          <a:ext cx="659262" cy="61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118</xdr:row>
      <xdr:rowOff>57150</xdr:rowOff>
    </xdr:from>
    <xdr:to>
      <xdr:col>0</xdr:col>
      <xdr:colOff>781050</xdr:colOff>
      <xdr:row>118</xdr:row>
      <xdr:rowOff>654595</xdr:rowOff>
    </xdr:to>
    <xdr:pic>
      <xdr:nvPicPr>
        <xdr:cNvPr id="243" name="Obrázok 242">
          <a:extLst>
            <a:ext uri="{FF2B5EF4-FFF2-40B4-BE49-F238E27FC236}">
              <a16:creationId xmlns:a16="http://schemas.microsoft.com/office/drawing/2014/main" id="{EF69D428-D0B7-4C45-A49E-5795367B3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43767375"/>
          <a:ext cx="676274" cy="597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80</xdr:row>
      <xdr:rowOff>85725</xdr:rowOff>
    </xdr:from>
    <xdr:to>
      <xdr:col>0</xdr:col>
      <xdr:colOff>754922</xdr:colOff>
      <xdr:row>81</xdr:row>
      <xdr:rowOff>342900</xdr:rowOff>
    </xdr:to>
    <xdr:pic>
      <xdr:nvPicPr>
        <xdr:cNvPr id="246" name="Obrázok 245">
          <a:extLst>
            <a:ext uri="{FF2B5EF4-FFF2-40B4-BE49-F238E27FC236}">
              <a16:creationId xmlns:a16="http://schemas.microsoft.com/office/drawing/2014/main" id="{436C22A8-E6C6-4FBA-820D-6BEDA9BF1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9317950"/>
          <a:ext cx="669197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126</xdr:row>
      <xdr:rowOff>57150</xdr:rowOff>
    </xdr:from>
    <xdr:to>
      <xdr:col>0</xdr:col>
      <xdr:colOff>781050</xdr:colOff>
      <xdr:row>126</xdr:row>
      <xdr:rowOff>658728</xdr:rowOff>
    </xdr:to>
    <xdr:pic>
      <xdr:nvPicPr>
        <xdr:cNvPr id="247" name="Obrázok 246">
          <a:extLst>
            <a:ext uri="{FF2B5EF4-FFF2-40B4-BE49-F238E27FC236}">
              <a16:creationId xmlns:a16="http://schemas.microsoft.com/office/drawing/2014/main" id="{F5E60B0C-D73B-44E1-93A5-4A2E9D099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7558325"/>
          <a:ext cx="714374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125</xdr:row>
      <xdr:rowOff>57150</xdr:rowOff>
    </xdr:from>
    <xdr:to>
      <xdr:col>0</xdr:col>
      <xdr:colOff>781050</xdr:colOff>
      <xdr:row>125</xdr:row>
      <xdr:rowOff>658728</xdr:rowOff>
    </xdr:to>
    <xdr:pic>
      <xdr:nvPicPr>
        <xdr:cNvPr id="248" name="Obrázok 247">
          <a:extLst>
            <a:ext uri="{FF2B5EF4-FFF2-40B4-BE49-F238E27FC236}">
              <a16:creationId xmlns:a16="http://schemas.microsoft.com/office/drawing/2014/main" id="{B1F562EE-9250-481B-A5BD-C82C10AC7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6805850"/>
          <a:ext cx="714374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123</xdr:row>
      <xdr:rowOff>57150</xdr:rowOff>
    </xdr:from>
    <xdr:to>
      <xdr:col>0</xdr:col>
      <xdr:colOff>781050</xdr:colOff>
      <xdr:row>124</xdr:row>
      <xdr:rowOff>277728</xdr:rowOff>
    </xdr:to>
    <xdr:pic>
      <xdr:nvPicPr>
        <xdr:cNvPr id="250" name="Obrázok 249">
          <a:extLst>
            <a:ext uri="{FF2B5EF4-FFF2-40B4-BE49-F238E27FC236}">
              <a16:creationId xmlns:a16="http://schemas.microsoft.com/office/drawing/2014/main" id="{50395A07-D99D-4A9F-B913-A9712F8F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6043850"/>
          <a:ext cx="714374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121</xdr:row>
      <xdr:rowOff>57150</xdr:rowOff>
    </xdr:from>
    <xdr:to>
      <xdr:col>0</xdr:col>
      <xdr:colOff>797760</xdr:colOff>
      <xdr:row>122</xdr:row>
      <xdr:rowOff>277728</xdr:rowOff>
    </xdr:to>
    <xdr:pic>
      <xdr:nvPicPr>
        <xdr:cNvPr id="251" name="Obrázok 250">
          <a:extLst>
            <a:ext uri="{FF2B5EF4-FFF2-40B4-BE49-F238E27FC236}">
              <a16:creationId xmlns:a16="http://schemas.microsoft.com/office/drawing/2014/main" id="{7AAA4A11-1B3B-4257-B81F-64EC417E0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5281850"/>
          <a:ext cx="731084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139</xdr:row>
      <xdr:rowOff>57150</xdr:rowOff>
    </xdr:from>
    <xdr:to>
      <xdr:col>0</xdr:col>
      <xdr:colOff>731119</xdr:colOff>
      <xdr:row>140</xdr:row>
      <xdr:rowOff>314325</xdr:rowOff>
    </xdr:to>
    <xdr:pic>
      <xdr:nvPicPr>
        <xdr:cNvPr id="255" name="Obrázok 254">
          <a:extLst>
            <a:ext uri="{FF2B5EF4-FFF2-40B4-BE49-F238E27FC236}">
              <a16:creationId xmlns:a16="http://schemas.microsoft.com/office/drawing/2014/main" id="{2ED2B0B2-5BB5-4954-BE5C-5A4B0CF42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52882800"/>
          <a:ext cx="69301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135</xdr:row>
      <xdr:rowOff>66675</xdr:rowOff>
    </xdr:from>
    <xdr:to>
      <xdr:col>0</xdr:col>
      <xdr:colOff>752476</xdr:colOff>
      <xdr:row>136</xdr:row>
      <xdr:rowOff>336938</xdr:rowOff>
    </xdr:to>
    <xdr:pic>
      <xdr:nvPicPr>
        <xdr:cNvPr id="258" name="Obrázok 257">
          <a:extLst>
            <a:ext uri="{FF2B5EF4-FFF2-40B4-BE49-F238E27FC236}">
              <a16:creationId xmlns:a16="http://schemas.microsoft.com/office/drawing/2014/main" id="{D2CCB8F7-D075-4041-AA8B-6CD9EBE2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51368325"/>
          <a:ext cx="628650" cy="651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145</xdr:row>
      <xdr:rowOff>47625</xdr:rowOff>
    </xdr:from>
    <xdr:to>
      <xdr:col>0</xdr:col>
      <xdr:colOff>784425</xdr:colOff>
      <xdr:row>146</xdr:row>
      <xdr:rowOff>323850</xdr:rowOff>
    </xdr:to>
    <xdr:pic>
      <xdr:nvPicPr>
        <xdr:cNvPr id="259" name="Obrázok 258">
          <a:extLst>
            <a:ext uri="{FF2B5EF4-FFF2-40B4-BE49-F238E27FC236}">
              <a16:creationId xmlns:a16="http://schemas.microsoft.com/office/drawing/2014/main" id="{724DCEB2-C8DC-4FB6-B31C-2645358FA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55159275"/>
          <a:ext cx="68917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151</xdr:row>
      <xdr:rowOff>66675</xdr:rowOff>
    </xdr:from>
    <xdr:to>
      <xdr:col>0</xdr:col>
      <xdr:colOff>773974</xdr:colOff>
      <xdr:row>152</xdr:row>
      <xdr:rowOff>323850</xdr:rowOff>
    </xdr:to>
    <xdr:pic>
      <xdr:nvPicPr>
        <xdr:cNvPr id="260" name="Obrázok 259">
          <a:extLst>
            <a:ext uri="{FF2B5EF4-FFF2-40B4-BE49-F238E27FC236}">
              <a16:creationId xmlns:a16="http://schemas.microsoft.com/office/drawing/2014/main" id="{735334B2-1133-4D8A-9F9E-FF52A5077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57464325"/>
          <a:ext cx="66919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149</xdr:row>
      <xdr:rowOff>66675</xdr:rowOff>
    </xdr:from>
    <xdr:to>
      <xdr:col>0</xdr:col>
      <xdr:colOff>791700</xdr:colOff>
      <xdr:row>150</xdr:row>
      <xdr:rowOff>323850</xdr:rowOff>
    </xdr:to>
    <xdr:pic>
      <xdr:nvPicPr>
        <xdr:cNvPr id="261" name="Obrázok 260">
          <a:extLst>
            <a:ext uri="{FF2B5EF4-FFF2-40B4-BE49-F238E27FC236}">
              <a16:creationId xmlns:a16="http://schemas.microsoft.com/office/drawing/2014/main" id="{55CA030F-08E9-4A71-8031-2FDB1655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6702325"/>
          <a:ext cx="6869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147</xdr:row>
      <xdr:rowOff>66675</xdr:rowOff>
    </xdr:from>
    <xdr:to>
      <xdr:col>0</xdr:col>
      <xdr:colOff>773974</xdr:colOff>
      <xdr:row>148</xdr:row>
      <xdr:rowOff>323850</xdr:rowOff>
    </xdr:to>
    <xdr:pic>
      <xdr:nvPicPr>
        <xdr:cNvPr id="262" name="Obrázok 261">
          <a:extLst>
            <a:ext uri="{FF2B5EF4-FFF2-40B4-BE49-F238E27FC236}">
              <a16:creationId xmlns:a16="http://schemas.microsoft.com/office/drawing/2014/main" id="{84DE9891-F480-4307-829C-8054EAF19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55918894"/>
          <a:ext cx="66919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156</xdr:row>
      <xdr:rowOff>85726</xdr:rowOff>
    </xdr:from>
    <xdr:to>
      <xdr:col>0</xdr:col>
      <xdr:colOff>790575</xdr:colOff>
      <xdr:row>156</xdr:row>
      <xdr:rowOff>697853</xdr:rowOff>
    </xdr:to>
    <xdr:pic>
      <xdr:nvPicPr>
        <xdr:cNvPr id="263" name="Obrázok 262">
          <a:extLst>
            <a:ext uri="{FF2B5EF4-FFF2-40B4-BE49-F238E27FC236}">
              <a16:creationId xmlns:a16="http://schemas.microsoft.com/office/drawing/2014/main" id="{9ED66746-D306-41B2-97C9-FF7DF14F3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9759851"/>
          <a:ext cx="638175" cy="612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154</xdr:row>
      <xdr:rowOff>85726</xdr:rowOff>
    </xdr:from>
    <xdr:to>
      <xdr:col>0</xdr:col>
      <xdr:colOff>790575</xdr:colOff>
      <xdr:row>155</xdr:row>
      <xdr:rowOff>316853</xdr:rowOff>
    </xdr:to>
    <xdr:pic>
      <xdr:nvPicPr>
        <xdr:cNvPr id="264" name="Obrázok 263">
          <a:extLst>
            <a:ext uri="{FF2B5EF4-FFF2-40B4-BE49-F238E27FC236}">
              <a16:creationId xmlns:a16="http://schemas.microsoft.com/office/drawing/2014/main" id="{75B6A6B6-915D-4F1D-A073-9F4A9E240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997851"/>
          <a:ext cx="638175" cy="612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153</xdr:row>
      <xdr:rowOff>85726</xdr:rowOff>
    </xdr:from>
    <xdr:to>
      <xdr:col>0</xdr:col>
      <xdr:colOff>790575</xdr:colOff>
      <xdr:row>153</xdr:row>
      <xdr:rowOff>697853</xdr:rowOff>
    </xdr:to>
    <xdr:pic>
      <xdr:nvPicPr>
        <xdr:cNvPr id="265" name="Obrázok 264">
          <a:extLst>
            <a:ext uri="{FF2B5EF4-FFF2-40B4-BE49-F238E27FC236}">
              <a16:creationId xmlns:a16="http://schemas.microsoft.com/office/drawing/2014/main" id="{1BB36A2A-24B6-460B-A48B-ECCFE8D71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245376"/>
          <a:ext cx="638175" cy="612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158</xdr:row>
      <xdr:rowOff>29548</xdr:rowOff>
    </xdr:from>
    <xdr:to>
      <xdr:col>0</xdr:col>
      <xdr:colOff>781050</xdr:colOff>
      <xdr:row>159</xdr:row>
      <xdr:rowOff>311020</xdr:rowOff>
    </xdr:to>
    <xdr:pic>
      <xdr:nvPicPr>
        <xdr:cNvPr id="267" name="Obrázok 266">
          <a:extLst>
            <a:ext uri="{FF2B5EF4-FFF2-40B4-BE49-F238E27FC236}">
              <a16:creationId xmlns:a16="http://schemas.microsoft.com/office/drawing/2014/main" id="{92A17448-31EF-47F6-9217-87679F41A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61208623"/>
          <a:ext cx="676274" cy="662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130441</xdr:colOff>
      <xdr:row>157</xdr:row>
      <xdr:rowOff>69884</xdr:rowOff>
    </xdr:from>
    <xdr:to>
      <xdr:col>0</xdr:col>
      <xdr:colOff>800100</xdr:colOff>
      <xdr:row>157</xdr:row>
      <xdr:rowOff>692019</xdr:rowOff>
    </xdr:to>
    <xdr:pic>
      <xdr:nvPicPr>
        <xdr:cNvPr id="268" name="Obrázok 267">
          <a:extLst>
            <a:ext uri="{FF2B5EF4-FFF2-40B4-BE49-F238E27FC236}">
              <a16:creationId xmlns:a16="http://schemas.microsoft.com/office/drawing/2014/main" id="{D8FC3F8D-3006-47C4-BCF1-78757244F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41" y="60496484"/>
          <a:ext cx="669659" cy="62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166</xdr:row>
      <xdr:rowOff>76200</xdr:rowOff>
    </xdr:from>
    <xdr:to>
      <xdr:col>0</xdr:col>
      <xdr:colOff>771525</xdr:colOff>
      <xdr:row>167</xdr:row>
      <xdr:rowOff>305783</xdr:rowOff>
    </xdr:to>
    <xdr:pic>
      <xdr:nvPicPr>
        <xdr:cNvPr id="269" name="Obrázok 268">
          <a:extLst>
            <a:ext uri="{FF2B5EF4-FFF2-40B4-BE49-F238E27FC236}">
              <a16:creationId xmlns:a16="http://schemas.microsoft.com/office/drawing/2014/main" id="{B989B418-B41F-4628-9FB4-A436894F8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4303275"/>
          <a:ext cx="657225" cy="610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164</xdr:row>
      <xdr:rowOff>76200</xdr:rowOff>
    </xdr:from>
    <xdr:to>
      <xdr:col>0</xdr:col>
      <xdr:colOff>771525</xdr:colOff>
      <xdr:row>165</xdr:row>
      <xdr:rowOff>305783</xdr:rowOff>
    </xdr:to>
    <xdr:pic>
      <xdr:nvPicPr>
        <xdr:cNvPr id="270" name="Obrázok 269">
          <a:extLst>
            <a:ext uri="{FF2B5EF4-FFF2-40B4-BE49-F238E27FC236}">
              <a16:creationId xmlns:a16="http://schemas.microsoft.com/office/drawing/2014/main" id="{A3F12AEC-30A8-4312-9408-53BF6AA6E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41275"/>
          <a:ext cx="657225" cy="610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162</xdr:row>
      <xdr:rowOff>76200</xdr:rowOff>
    </xdr:from>
    <xdr:to>
      <xdr:col>0</xdr:col>
      <xdr:colOff>771525</xdr:colOff>
      <xdr:row>163</xdr:row>
      <xdr:rowOff>305783</xdr:rowOff>
    </xdr:to>
    <xdr:pic>
      <xdr:nvPicPr>
        <xdr:cNvPr id="271" name="Obrázok 270">
          <a:extLst>
            <a:ext uri="{FF2B5EF4-FFF2-40B4-BE49-F238E27FC236}">
              <a16:creationId xmlns:a16="http://schemas.microsoft.com/office/drawing/2014/main" id="{4508EDDE-8D6B-419C-9C4C-D87E9B9F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2779275"/>
          <a:ext cx="657225" cy="610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174</xdr:row>
      <xdr:rowOff>76200</xdr:rowOff>
    </xdr:from>
    <xdr:to>
      <xdr:col>0</xdr:col>
      <xdr:colOff>769011</xdr:colOff>
      <xdr:row>174</xdr:row>
      <xdr:rowOff>666750</xdr:rowOff>
    </xdr:to>
    <xdr:pic>
      <xdr:nvPicPr>
        <xdr:cNvPr id="273" name="Obrázok 272">
          <a:extLst>
            <a:ext uri="{FF2B5EF4-FFF2-40B4-BE49-F238E27FC236}">
              <a16:creationId xmlns:a16="http://schemas.microsoft.com/office/drawing/2014/main" id="{0E767DD0-CF98-425B-955C-FF32DA66F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7351275"/>
          <a:ext cx="63566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172</xdr:row>
      <xdr:rowOff>76200</xdr:rowOff>
    </xdr:from>
    <xdr:to>
      <xdr:col>0</xdr:col>
      <xdr:colOff>752607</xdr:colOff>
      <xdr:row>173</xdr:row>
      <xdr:rowOff>285750</xdr:rowOff>
    </xdr:to>
    <xdr:pic>
      <xdr:nvPicPr>
        <xdr:cNvPr id="274" name="Obrázok 273">
          <a:extLst>
            <a:ext uri="{FF2B5EF4-FFF2-40B4-BE49-F238E27FC236}">
              <a16:creationId xmlns:a16="http://schemas.microsoft.com/office/drawing/2014/main" id="{38CF9FE6-294C-45D4-A625-0AD05E72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6589275"/>
          <a:ext cx="619257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177</xdr:row>
      <xdr:rowOff>57151</xdr:rowOff>
    </xdr:from>
    <xdr:to>
      <xdr:col>0</xdr:col>
      <xdr:colOff>800303</xdr:colOff>
      <xdr:row>178</xdr:row>
      <xdr:rowOff>333375</xdr:rowOff>
    </xdr:to>
    <xdr:pic>
      <xdr:nvPicPr>
        <xdr:cNvPr id="275" name="Obrázok 274">
          <a:extLst>
            <a:ext uri="{FF2B5EF4-FFF2-40B4-BE49-F238E27FC236}">
              <a16:creationId xmlns:a16="http://schemas.microsoft.com/office/drawing/2014/main" id="{04077C00-4F28-4EF6-99C4-91A938619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846701"/>
          <a:ext cx="647903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175</xdr:row>
      <xdr:rowOff>57151</xdr:rowOff>
    </xdr:from>
    <xdr:to>
      <xdr:col>0</xdr:col>
      <xdr:colOff>800303</xdr:colOff>
      <xdr:row>176</xdr:row>
      <xdr:rowOff>333375</xdr:rowOff>
    </xdr:to>
    <xdr:pic>
      <xdr:nvPicPr>
        <xdr:cNvPr id="276" name="Obrázok 275">
          <a:extLst>
            <a:ext uri="{FF2B5EF4-FFF2-40B4-BE49-F238E27FC236}">
              <a16:creationId xmlns:a16="http://schemas.microsoft.com/office/drawing/2014/main" id="{A5CEE0F4-A2E4-420F-A5A1-B13562F21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084701"/>
          <a:ext cx="647903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179</xdr:row>
      <xdr:rowOff>76200</xdr:rowOff>
    </xdr:from>
    <xdr:to>
      <xdr:col>0</xdr:col>
      <xdr:colOff>810751</xdr:colOff>
      <xdr:row>179</xdr:row>
      <xdr:rowOff>714375</xdr:rowOff>
    </xdr:to>
    <xdr:pic>
      <xdr:nvPicPr>
        <xdr:cNvPr id="277" name="Obrázok 276">
          <a:extLst>
            <a:ext uri="{FF2B5EF4-FFF2-40B4-BE49-F238E27FC236}">
              <a16:creationId xmlns:a16="http://schemas.microsoft.com/office/drawing/2014/main" id="{F73CFE97-0D4F-4BC0-A439-8A2BCA7C3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69627750"/>
          <a:ext cx="6869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184</xdr:row>
      <xdr:rowOff>104775</xdr:rowOff>
    </xdr:from>
    <xdr:to>
      <xdr:col>0</xdr:col>
      <xdr:colOff>742950</xdr:colOff>
      <xdr:row>185</xdr:row>
      <xdr:rowOff>310371</xdr:rowOff>
    </xdr:to>
    <xdr:pic>
      <xdr:nvPicPr>
        <xdr:cNvPr id="278" name="Obrázok 277">
          <a:extLst>
            <a:ext uri="{FF2B5EF4-FFF2-40B4-BE49-F238E27FC236}">
              <a16:creationId xmlns:a16="http://schemas.microsoft.com/office/drawing/2014/main" id="{7B8980D3-03E0-4D45-9072-9451E04C5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71932800"/>
          <a:ext cx="647699" cy="586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198</xdr:row>
      <xdr:rowOff>95250</xdr:rowOff>
    </xdr:from>
    <xdr:to>
      <xdr:col>0</xdr:col>
      <xdr:colOff>790575</xdr:colOff>
      <xdr:row>199</xdr:row>
      <xdr:rowOff>309472</xdr:rowOff>
    </xdr:to>
    <xdr:pic>
      <xdr:nvPicPr>
        <xdr:cNvPr id="279" name="Obrázok 278">
          <a:extLst>
            <a:ext uri="{FF2B5EF4-FFF2-40B4-BE49-F238E27FC236}">
              <a16:creationId xmlns:a16="http://schemas.microsoft.com/office/drawing/2014/main" id="{2CB93557-DA95-4C2A-B9B5-82ADB0CB4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77257275"/>
          <a:ext cx="657224" cy="59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196</xdr:row>
      <xdr:rowOff>95250</xdr:rowOff>
    </xdr:from>
    <xdr:to>
      <xdr:col>0</xdr:col>
      <xdr:colOff>774041</xdr:colOff>
      <xdr:row>197</xdr:row>
      <xdr:rowOff>309472</xdr:rowOff>
    </xdr:to>
    <xdr:pic>
      <xdr:nvPicPr>
        <xdr:cNvPr id="280" name="Obrázok 279">
          <a:extLst>
            <a:ext uri="{FF2B5EF4-FFF2-40B4-BE49-F238E27FC236}">
              <a16:creationId xmlns:a16="http://schemas.microsoft.com/office/drawing/2014/main" id="{C2A1F437-18FE-47F7-ACD9-933A6A6F8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76495275"/>
          <a:ext cx="640690" cy="59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208</xdr:row>
      <xdr:rowOff>66676</xdr:rowOff>
    </xdr:from>
    <xdr:to>
      <xdr:col>0</xdr:col>
      <xdr:colOff>775296</xdr:colOff>
      <xdr:row>209</xdr:row>
      <xdr:rowOff>323850</xdr:rowOff>
    </xdr:to>
    <xdr:pic>
      <xdr:nvPicPr>
        <xdr:cNvPr id="281" name="Obrázok 280">
          <a:extLst>
            <a:ext uri="{FF2B5EF4-FFF2-40B4-BE49-F238E27FC236}">
              <a16:creationId xmlns:a16="http://schemas.microsoft.com/office/drawing/2014/main" id="{0C363246-8A15-4C2C-A9B6-F9698B268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81038701"/>
          <a:ext cx="651470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222</xdr:row>
      <xdr:rowOff>85725</xdr:rowOff>
    </xdr:from>
    <xdr:to>
      <xdr:col>0</xdr:col>
      <xdr:colOff>790575</xdr:colOff>
      <xdr:row>223</xdr:row>
      <xdr:rowOff>335829</xdr:rowOff>
    </xdr:to>
    <xdr:pic>
      <xdr:nvPicPr>
        <xdr:cNvPr id="282" name="Obrázok 281">
          <a:extLst>
            <a:ext uri="{FF2B5EF4-FFF2-40B4-BE49-F238E27FC236}">
              <a16:creationId xmlns:a16="http://schemas.microsoft.com/office/drawing/2014/main" id="{1FD3C196-8BC2-46C5-95DD-D3954531B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7134700"/>
          <a:ext cx="714375" cy="631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236</xdr:row>
      <xdr:rowOff>66675</xdr:rowOff>
    </xdr:from>
    <xdr:to>
      <xdr:col>0</xdr:col>
      <xdr:colOff>771525</xdr:colOff>
      <xdr:row>237</xdr:row>
      <xdr:rowOff>298150</xdr:rowOff>
    </xdr:to>
    <xdr:pic>
      <xdr:nvPicPr>
        <xdr:cNvPr id="283" name="Obrázok 282">
          <a:extLst>
            <a:ext uri="{FF2B5EF4-FFF2-40B4-BE49-F238E27FC236}">
              <a16:creationId xmlns:a16="http://schemas.microsoft.com/office/drawing/2014/main" id="{ED7567DB-29AD-4DCC-B8E3-E68148024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2449650"/>
          <a:ext cx="676275" cy="6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234</xdr:row>
      <xdr:rowOff>66675</xdr:rowOff>
    </xdr:from>
    <xdr:to>
      <xdr:col>0</xdr:col>
      <xdr:colOff>771525</xdr:colOff>
      <xdr:row>235</xdr:row>
      <xdr:rowOff>298150</xdr:rowOff>
    </xdr:to>
    <xdr:pic>
      <xdr:nvPicPr>
        <xdr:cNvPr id="284" name="Obrázok 283">
          <a:extLst>
            <a:ext uri="{FF2B5EF4-FFF2-40B4-BE49-F238E27FC236}">
              <a16:creationId xmlns:a16="http://schemas.microsoft.com/office/drawing/2014/main" id="{09EF8A6E-C2DA-4582-8416-22EAF4F85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1687650"/>
          <a:ext cx="676275" cy="6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232</xdr:row>
      <xdr:rowOff>66675</xdr:rowOff>
    </xdr:from>
    <xdr:to>
      <xdr:col>0</xdr:col>
      <xdr:colOff>771525</xdr:colOff>
      <xdr:row>233</xdr:row>
      <xdr:rowOff>298150</xdr:rowOff>
    </xdr:to>
    <xdr:pic>
      <xdr:nvPicPr>
        <xdr:cNvPr id="285" name="Obrázok 284">
          <a:extLst>
            <a:ext uri="{FF2B5EF4-FFF2-40B4-BE49-F238E27FC236}">
              <a16:creationId xmlns:a16="http://schemas.microsoft.com/office/drawing/2014/main" id="{64AB29BE-5C3F-49E0-B1AC-A75288C44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0925650"/>
          <a:ext cx="676275" cy="6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242</xdr:row>
      <xdr:rowOff>76200</xdr:rowOff>
    </xdr:from>
    <xdr:to>
      <xdr:col>0</xdr:col>
      <xdr:colOff>762001</xdr:colOff>
      <xdr:row>243</xdr:row>
      <xdr:rowOff>281796</xdr:rowOff>
    </xdr:to>
    <xdr:pic>
      <xdr:nvPicPr>
        <xdr:cNvPr id="286" name="Obrázok 285">
          <a:extLst>
            <a:ext uri="{FF2B5EF4-FFF2-40B4-BE49-F238E27FC236}">
              <a16:creationId xmlns:a16="http://schemas.microsoft.com/office/drawing/2014/main" id="{3DB71C94-3339-4827-80E4-B6C78A087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4745175"/>
          <a:ext cx="647700" cy="586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240</xdr:row>
      <xdr:rowOff>76200</xdr:rowOff>
    </xdr:from>
    <xdr:to>
      <xdr:col>0</xdr:col>
      <xdr:colOff>762001</xdr:colOff>
      <xdr:row>241</xdr:row>
      <xdr:rowOff>281796</xdr:rowOff>
    </xdr:to>
    <xdr:pic>
      <xdr:nvPicPr>
        <xdr:cNvPr id="287" name="Obrázok 286">
          <a:extLst>
            <a:ext uri="{FF2B5EF4-FFF2-40B4-BE49-F238E27FC236}">
              <a16:creationId xmlns:a16="http://schemas.microsoft.com/office/drawing/2014/main" id="{58CF5282-E801-438E-8133-CB9749D7D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3983175"/>
          <a:ext cx="647700" cy="586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238</xdr:row>
      <xdr:rowOff>76200</xdr:rowOff>
    </xdr:from>
    <xdr:to>
      <xdr:col>0</xdr:col>
      <xdr:colOff>778295</xdr:colOff>
      <xdr:row>239</xdr:row>
      <xdr:rowOff>281796</xdr:rowOff>
    </xdr:to>
    <xdr:pic>
      <xdr:nvPicPr>
        <xdr:cNvPr id="288" name="Obrázok 287">
          <a:extLst>
            <a:ext uri="{FF2B5EF4-FFF2-40B4-BE49-F238E27FC236}">
              <a16:creationId xmlns:a16="http://schemas.microsoft.com/office/drawing/2014/main" id="{B1C5DD58-44C3-44C8-BD2C-2C4BDDF54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3221175"/>
          <a:ext cx="663994" cy="586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250</xdr:row>
      <xdr:rowOff>85725</xdr:rowOff>
    </xdr:from>
    <xdr:to>
      <xdr:col>0</xdr:col>
      <xdr:colOff>779625</xdr:colOff>
      <xdr:row>251</xdr:row>
      <xdr:rowOff>339207</xdr:rowOff>
    </xdr:to>
    <xdr:pic>
      <xdr:nvPicPr>
        <xdr:cNvPr id="289" name="Obrázok 288">
          <a:extLst>
            <a:ext uri="{FF2B5EF4-FFF2-40B4-BE49-F238E27FC236}">
              <a16:creationId xmlns:a16="http://schemas.microsoft.com/office/drawing/2014/main" id="{A56A93EF-2A5A-4C58-9BCD-980B919C7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7802700"/>
          <a:ext cx="665325" cy="63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248</xdr:row>
      <xdr:rowOff>85725</xdr:rowOff>
    </xdr:from>
    <xdr:to>
      <xdr:col>0</xdr:col>
      <xdr:colOff>762000</xdr:colOff>
      <xdr:row>249</xdr:row>
      <xdr:rowOff>339206</xdr:rowOff>
    </xdr:to>
    <xdr:pic>
      <xdr:nvPicPr>
        <xdr:cNvPr id="290" name="Obrázok 289">
          <a:extLst>
            <a:ext uri="{FF2B5EF4-FFF2-40B4-BE49-F238E27FC236}">
              <a16:creationId xmlns:a16="http://schemas.microsoft.com/office/drawing/2014/main" id="{4C24C573-5943-44B7-B2B3-FC301381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7040700"/>
          <a:ext cx="647700" cy="634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256</xdr:row>
      <xdr:rowOff>57150</xdr:rowOff>
    </xdr:from>
    <xdr:to>
      <xdr:col>0</xdr:col>
      <xdr:colOff>771525</xdr:colOff>
      <xdr:row>257</xdr:row>
      <xdr:rowOff>319962</xdr:rowOff>
    </xdr:to>
    <xdr:pic>
      <xdr:nvPicPr>
        <xdr:cNvPr id="291" name="Obrázok 290">
          <a:extLst>
            <a:ext uri="{FF2B5EF4-FFF2-40B4-BE49-F238E27FC236}">
              <a16:creationId xmlns:a16="http://schemas.microsoft.com/office/drawing/2014/main" id="{9FCF1FDF-0521-49B8-B801-9C6004793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0060125"/>
          <a:ext cx="657225" cy="643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264</xdr:row>
      <xdr:rowOff>66675</xdr:rowOff>
    </xdr:from>
    <xdr:to>
      <xdr:col>0</xdr:col>
      <xdr:colOff>785404</xdr:colOff>
      <xdr:row>265</xdr:row>
      <xdr:rowOff>333375</xdr:rowOff>
    </xdr:to>
    <xdr:pic>
      <xdr:nvPicPr>
        <xdr:cNvPr id="292" name="Obrázok 291">
          <a:extLst>
            <a:ext uri="{FF2B5EF4-FFF2-40B4-BE49-F238E27FC236}">
              <a16:creationId xmlns:a16="http://schemas.microsoft.com/office/drawing/2014/main" id="{57420B96-FD58-45E3-83C5-721813B56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3117650"/>
          <a:ext cx="661579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262</xdr:row>
      <xdr:rowOff>66675</xdr:rowOff>
    </xdr:from>
    <xdr:to>
      <xdr:col>0</xdr:col>
      <xdr:colOff>785404</xdr:colOff>
      <xdr:row>263</xdr:row>
      <xdr:rowOff>333375</xdr:rowOff>
    </xdr:to>
    <xdr:pic>
      <xdr:nvPicPr>
        <xdr:cNvPr id="293" name="Obrázok 292">
          <a:extLst>
            <a:ext uri="{FF2B5EF4-FFF2-40B4-BE49-F238E27FC236}">
              <a16:creationId xmlns:a16="http://schemas.microsoft.com/office/drawing/2014/main" id="{9C466C84-C8C5-48AD-95BB-0081C7664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355650"/>
          <a:ext cx="661579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260</xdr:row>
      <xdr:rowOff>66676</xdr:rowOff>
    </xdr:from>
    <xdr:to>
      <xdr:col>0</xdr:col>
      <xdr:colOff>785406</xdr:colOff>
      <xdr:row>261</xdr:row>
      <xdr:rowOff>338003</xdr:rowOff>
    </xdr:to>
    <xdr:pic>
      <xdr:nvPicPr>
        <xdr:cNvPr id="294" name="Obrázok 293">
          <a:extLst>
            <a:ext uri="{FF2B5EF4-FFF2-40B4-BE49-F238E27FC236}">
              <a16:creationId xmlns:a16="http://schemas.microsoft.com/office/drawing/2014/main" id="{CC6B1784-0A00-455C-87C4-207F5CAAB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01593651"/>
          <a:ext cx="661580" cy="652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258</xdr:row>
      <xdr:rowOff>66676</xdr:rowOff>
    </xdr:from>
    <xdr:to>
      <xdr:col>0</xdr:col>
      <xdr:colOff>785406</xdr:colOff>
      <xdr:row>259</xdr:row>
      <xdr:rowOff>338003</xdr:rowOff>
    </xdr:to>
    <xdr:pic>
      <xdr:nvPicPr>
        <xdr:cNvPr id="295" name="Obrázok 294">
          <a:extLst>
            <a:ext uri="{FF2B5EF4-FFF2-40B4-BE49-F238E27FC236}">
              <a16:creationId xmlns:a16="http://schemas.microsoft.com/office/drawing/2014/main" id="{5E495990-9E20-445E-B1F5-CAA434A97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00831651"/>
          <a:ext cx="661580" cy="652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272</xdr:row>
      <xdr:rowOff>66676</xdr:rowOff>
    </xdr:from>
    <xdr:to>
      <xdr:col>0</xdr:col>
      <xdr:colOff>724526</xdr:colOff>
      <xdr:row>273</xdr:row>
      <xdr:rowOff>295276</xdr:rowOff>
    </xdr:to>
    <xdr:pic>
      <xdr:nvPicPr>
        <xdr:cNvPr id="296" name="Obrázok 295">
          <a:extLst>
            <a:ext uri="{FF2B5EF4-FFF2-40B4-BE49-F238E27FC236}">
              <a16:creationId xmlns:a16="http://schemas.microsoft.com/office/drawing/2014/main" id="{8323B639-74FD-4BCA-9A1F-192B65E3A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6165651"/>
          <a:ext cx="600701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270</xdr:row>
      <xdr:rowOff>66675</xdr:rowOff>
    </xdr:from>
    <xdr:to>
      <xdr:col>0</xdr:col>
      <xdr:colOff>706729</xdr:colOff>
      <xdr:row>271</xdr:row>
      <xdr:rowOff>290826</xdr:rowOff>
    </xdr:to>
    <xdr:pic>
      <xdr:nvPicPr>
        <xdr:cNvPr id="297" name="Obrázok 296">
          <a:extLst>
            <a:ext uri="{FF2B5EF4-FFF2-40B4-BE49-F238E27FC236}">
              <a16:creationId xmlns:a16="http://schemas.microsoft.com/office/drawing/2014/main" id="{0733674F-E2F6-4D82-9929-C7A43F4B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05403650"/>
          <a:ext cx="582903" cy="605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268</xdr:row>
      <xdr:rowOff>66675</xdr:rowOff>
    </xdr:from>
    <xdr:to>
      <xdr:col>0</xdr:col>
      <xdr:colOff>724526</xdr:colOff>
      <xdr:row>269</xdr:row>
      <xdr:rowOff>317524</xdr:rowOff>
    </xdr:to>
    <xdr:pic>
      <xdr:nvPicPr>
        <xdr:cNvPr id="298" name="Obrázok 297">
          <a:extLst>
            <a:ext uri="{FF2B5EF4-FFF2-40B4-BE49-F238E27FC236}">
              <a16:creationId xmlns:a16="http://schemas.microsoft.com/office/drawing/2014/main" id="{EBF285AE-F000-4C78-B5D8-F2D810E1D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641650"/>
          <a:ext cx="600701" cy="63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266</xdr:row>
      <xdr:rowOff>66675</xdr:rowOff>
    </xdr:from>
    <xdr:to>
      <xdr:col>0</xdr:col>
      <xdr:colOff>724526</xdr:colOff>
      <xdr:row>267</xdr:row>
      <xdr:rowOff>317524</xdr:rowOff>
    </xdr:to>
    <xdr:pic>
      <xdr:nvPicPr>
        <xdr:cNvPr id="299" name="Obrázok 298">
          <a:extLst>
            <a:ext uri="{FF2B5EF4-FFF2-40B4-BE49-F238E27FC236}">
              <a16:creationId xmlns:a16="http://schemas.microsoft.com/office/drawing/2014/main" id="{86F9B562-7675-4A49-A533-DC96E52E2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3879650"/>
          <a:ext cx="600701" cy="63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274</xdr:row>
      <xdr:rowOff>66676</xdr:rowOff>
    </xdr:from>
    <xdr:to>
      <xdr:col>0</xdr:col>
      <xdr:colOff>775472</xdr:colOff>
      <xdr:row>275</xdr:row>
      <xdr:rowOff>314326</xdr:rowOff>
    </xdr:to>
    <xdr:pic>
      <xdr:nvPicPr>
        <xdr:cNvPr id="301" name="Obrázok 300">
          <a:extLst>
            <a:ext uri="{FF2B5EF4-FFF2-40B4-BE49-F238E27FC236}">
              <a16:creationId xmlns:a16="http://schemas.microsoft.com/office/drawing/2014/main" id="{AEB08197-F38A-4D69-AB15-170F46011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106927651"/>
          <a:ext cx="642121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282</xdr:row>
      <xdr:rowOff>76200</xdr:rowOff>
    </xdr:from>
    <xdr:to>
      <xdr:col>0</xdr:col>
      <xdr:colOff>742950</xdr:colOff>
      <xdr:row>283</xdr:row>
      <xdr:rowOff>320350</xdr:rowOff>
    </xdr:to>
    <xdr:pic>
      <xdr:nvPicPr>
        <xdr:cNvPr id="302" name="Obrázok 301">
          <a:extLst>
            <a:ext uri="{FF2B5EF4-FFF2-40B4-BE49-F238E27FC236}">
              <a16:creationId xmlns:a16="http://schemas.microsoft.com/office/drawing/2014/main" id="{2D4D5D4E-6900-4CD5-8DDC-5F9DC897F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09985175"/>
          <a:ext cx="638174" cy="62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280</xdr:row>
      <xdr:rowOff>76200</xdr:rowOff>
    </xdr:from>
    <xdr:to>
      <xdr:col>0</xdr:col>
      <xdr:colOff>742950</xdr:colOff>
      <xdr:row>281</xdr:row>
      <xdr:rowOff>320350</xdr:rowOff>
    </xdr:to>
    <xdr:pic>
      <xdr:nvPicPr>
        <xdr:cNvPr id="303" name="Obrázok 302">
          <a:extLst>
            <a:ext uri="{FF2B5EF4-FFF2-40B4-BE49-F238E27FC236}">
              <a16:creationId xmlns:a16="http://schemas.microsoft.com/office/drawing/2014/main" id="{DA4D5543-2A57-46DA-AEFF-C347CA650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09223175"/>
          <a:ext cx="638174" cy="62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278</xdr:row>
      <xdr:rowOff>76200</xdr:rowOff>
    </xdr:from>
    <xdr:to>
      <xdr:col>0</xdr:col>
      <xdr:colOff>742950</xdr:colOff>
      <xdr:row>279</xdr:row>
      <xdr:rowOff>320350</xdr:rowOff>
    </xdr:to>
    <xdr:pic>
      <xdr:nvPicPr>
        <xdr:cNvPr id="304" name="Obrázok 303">
          <a:extLst>
            <a:ext uri="{FF2B5EF4-FFF2-40B4-BE49-F238E27FC236}">
              <a16:creationId xmlns:a16="http://schemas.microsoft.com/office/drawing/2014/main" id="{6DB5CBF2-A0D7-4656-9DA4-CA3B1EDC8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08461175"/>
          <a:ext cx="638174" cy="62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290</xdr:row>
      <xdr:rowOff>95250</xdr:rowOff>
    </xdr:from>
    <xdr:to>
      <xdr:col>0</xdr:col>
      <xdr:colOff>719735</xdr:colOff>
      <xdr:row>291</xdr:row>
      <xdr:rowOff>314326</xdr:rowOff>
    </xdr:to>
    <xdr:pic>
      <xdr:nvPicPr>
        <xdr:cNvPr id="305" name="Obrázok 304">
          <a:extLst>
            <a:ext uri="{FF2B5EF4-FFF2-40B4-BE49-F238E27FC236}">
              <a16:creationId xmlns:a16="http://schemas.microsoft.com/office/drawing/2014/main" id="{518CDEE0-0267-4B64-96BA-76D0A5B04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13052225"/>
          <a:ext cx="595909" cy="60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288</xdr:row>
      <xdr:rowOff>95250</xdr:rowOff>
    </xdr:from>
    <xdr:to>
      <xdr:col>0</xdr:col>
      <xdr:colOff>719735</xdr:colOff>
      <xdr:row>289</xdr:row>
      <xdr:rowOff>314326</xdr:rowOff>
    </xdr:to>
    <xdr:pic>
      <xdr:nvPicPr>
        <xdr:cNvPr id="306" name="Obrázok 305">
          <a:extLst>
            <a:ext uri="{FF2B5EF4-FFF2-40B4-BE49-F238E27FC236}">
              <a16:creationId xmlns:a16="http://schemas.microsoft.com/office/drawing/2014/main" id="{52B10956-9A71-4DC0-90FA-158B8B819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12290225"/>
          <a:ext cx="595909" cy="60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286</xdr:row>
      <xdr:rowOff>95250</xdr:rowOff>
    </xdr:from>
    <xdr:to>
      <xdr:col>0</xdr:col>
      <xdr:colOff>719735</xdr:colOff>
      <xdr:row>287</xdr:row>
      <xdr:rowOff>314326</xdr:rowOff>
    </xdr:to>
    <xdr:pic>
      <xdr:nvPicPr>
        <xdr:cNvPr id="307" name="Obrázok 306">
          <a:extLst>
            <a:ext uri="{FF2B5EF4-FFF2-40B4-BE49-F238E27FC236}">
              <a16:creationId xmlns:a16="http://schemas.microsoft.com/office/drawing/2014/main" id="{4728A29B-1D13-40D7-858B-6BCFF1D25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11528225"/>
          <a:ext cx="595909" cy="60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284</xdr:row>
      <xdr:rowOff>95250</xdr:rowOff>
    </xdr:from>
    <xdr:to>
      <xdr:col>0</xdr:col>
      <xdr:colOff>719735</xdr:colOff>
      <xdr:row>285</xdr:row>
      <xdr:rowOff>314326</xdr:rowOff>
    </xdr:to>
    <xdr:pic>
      <xdr:nvPicPr>
        <xdr:cNvPr id="308" name="Obrázok 307">
          <a:extLst>
            <a:ext uri="{FF2B5EF4-FFF2-40B4-BE49-F238E27FC236}">
              <a16:creationId xmlns:a16="http://schemas.microsoft.com/office/drawing/2014/main" id="{B669CB2F-6937-4911-BCC3-76690A8B1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10766225"/>
          <a:ext cx="595909" cy="60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302</xdr:row>
      <xdr:rowOff>76200</xdr:rowOff>
    </xdr:from>
    <xdr:to>
      <xdr:col>0</xdr:col>
      <xdr:colOff>733425</xdr:colOff>
      <xdr:row>303</xdr:row>
      <xdr:rowOff>299471</xdr:rowOff>
    </xdr:to>
    <xdr:pic>
      <xdr:nvPicPr>
        <xdr:cNvPr id="309" name="Obrázok 308">
          <a:extLst>
            <a:ext uri="{FF2B5EF4-FFF2-40B4-BE49-F238E27FC236}">
              <a16:creationId xmlns:a16="http://schemas.microsoft.com/office/drawing/2014/main" id="{DD8994F3-031C-4147-BBDD-7467F721F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7605175"/>
          <a:ext cx="600075" cy="60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300</xdr:row>
      <xdr:rowOff>76200</xdr:rowOff>
    </xdr:from>
    <xdr:to>
      <xdr:col>0</xdr:col>
      <xdr:colOff>733425</xdr:colOff>
      <xdr:row>301</xdr:row>
      <xdr:rowOff>299471</xdr:rowOff>
    </xdr:to>
    <xdr:pic>
      <xdr:nvPicPr>
        <xdr:cNvPr id="310" name="Obrázok 309">
          <a:extLst>
            <a:ext uri="{FF2B5EF4-FFF2-40B4-BE49-F238E27FC236}">
              <a16:creationId xmlns:a16="http://schemas.microsoft.com/office/drawing/2014/main" id="{1471EDFC-1CB9-4CFE-AD6C-EC82A9884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6843175"/>
          <a:ext cx="600075" cy="60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306</xdr:row>
      <xdr:rowOff>95251</xdr:rowOff>
    </xdr:from>
    <xdr:to>
      <xdr:col>0</xdr:col>
      <xdr:colOff>738914</xdr:colOff>
      <xdr:row>306</xdr:row>
      <xdr:rowOff>676275</xdr:rowOff>
    </xdr:to>
    <xdr:pic>
      <xdr:nvPicPr>
        <xdr:cNvPr id="311" name="Obrázok 310">
          <a:extLst>
            <a:ext uri="{FF2B5EF4-FFF2-40B4-BE49-F238E27FC236}">
              <a16:creationId xmlns:a16="http://schemas.microsoft.com/office/drawing/2014/main" id="{0FF5F483-D218-4071-9DF4-4458EE45D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9891176"/>
          <a:ext cx="576989" cy="581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305</xdr:row>
      <xdr:rowOff>95251</xdr:rowOff>
    </xdr:from>
    <xdr:to>
      <xdr:col>0</xdr:col>
      <xdr:colOff>738914</xdr:colOff>
      <xdr:row>305</xdr:row>
      <xdr:rowOff>676275</xdr:rowOff>
    </xdr:to>
    <xdr:pic>
      <xdr:nvPicPr>
        <xdr:cNvPr id="312" name="Obrázok 311">
          <a:extLst>
            <a:ext uri="{FF2B5EF4-FFF2-40B4-BE49-F238E27FC236}">
              <a16:creationId xmlns:a16="http://schemas.microsoft.com/office/drawing/2014/main" id="{51B9004F-62A8-44F1-AF2F-3165B92E4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9138701"/>
          <a:ext cx="576989" cy="581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310</xdr:row>
      <xdr:rowOff>76201</xdr:rowOff>
    </xdr:from>
    <xdr:to>
      <xdr:col>0</xdr:col>
      <xdr:colOff>784226</xdr:colOff>
      <xdr:row>310</xdr:row>
      <xdr:rowOff>685801</xdr:rowOff>
    </xdr:to>
    <xdr:pic>
      <xdr:nvPicPr>
        <xdr:cNvPr id="313" name="Obrázok 312">
          <a:extLst>
            <a:ext uri="{FF2B5EF4-FFF2-40B4-BE49-F238E27FC236}">
              <a16:creationId xmlns:a16="http://schemas.microsoft.com/office/drawing/2014/main" id="{86EB6DC7-52B6-4365-83F5-7479D608C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22882026"/>
          <a:ext cx="6223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309</xdr:row>
      <xdr:rowOff>76201</xdr:rowOff>
    </xdr:from>
    <xdr:to>
      <xdr:col>0</xdr:col>
      <xdr:colOff>784226</xdr:colOff>
      <xdr:row>309</xdr:row>
      <xdr:rowOff>685801</xdr:rowOff>
    </xdr:to>
    <xdr:pic>
      <xdr:nvPicPr>
        <xdr:cNvPr id="314" name="Obrázok 313">
          <a:extLst>
            <a:ext uri="{FF2B5EF4-FFF2-40B4-BE49-F238E27FC236}">
              <a16:creationId xmlns:a16="http://schemas.microsoft.com/office/drawing/2014/main" id="{639A3E2C-0265-49B0-A987-5A9FC8E47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22129551"/>
          <a:ext cx="6223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311</xdr:row>
      <xdr:rowOff>180976</xdr:rowOff>
    </xdr:from>
    <xdr:to>
      <xdr:col>0</xdr:col>
      <xdr:colOff>747167</xdr:colOff>
      <xdr:row>312</xdr:row>
      <xdr:rowOff>219076</xdr:rowOff>
    </xdr:to>
    <xdr:pic>
      <xdr:nvPicPr>
        <xdr:cNvPr id="315" name="Obrázok 314">
          <a:extLst>
            <a:ext uri="{FF2B5EF4-FFF2-40B4-BE49-F238E27FC236}">
              <a16:creationId xmlns:a16="http://schemas.microsoft.com/office/drawing/2014/main" id="{B2D48512-6FB4-402E-BDD7-106CA1E1C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23739276"/>
          <a:ext cx="642391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313</xdr:row>
      <xdr:rowOff>142875</xdr:rowOff>
    </xdr:from>
    <xdr:to>
      <xdr:col>0</xdr:col>
      <xdr:colOff>752475</xdr:colOff>
      <xdr:row>314</xdr:row>
      <xdr:rowOff>178224</xdr:rowOff>
    </xdr:to>
    <xdr:pic>
      <xdr:nvPicPr>
        <xdr:cNvPr id="316" name="Obrázok 315">
          <a:extLst>
            <a:ext uri="{FF2B5EF4-FFF2-40B4-BE49-F238E27FC236}">
              <a16:creationId xmlns:a16="http://schemas.microsoft.com/office/drawing/2014/main" id="{7A70D71E-4992-4DE5-B974-3F82B7B6E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4463175"/>
          <a:ext cx="638174" cy="41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341</xdr:row>
      <xdr:rowOff>57151</xdr:rowOff>
    </xdr:from>
    <xdr:to>
      <xdr:col>0</xdr:col>
      <xdr:colOff>789474</xdr:colOff>
      <xdr:row>341</xdr:row>
      <xdr:rowOff>704851</xdr:rowOff>
    </xdr:to>
    <xdr:pic>
      <xdr:nvPicPr>
        <xdr:cNvPr id="317" name="Obrázok 316">
          <a:extLst>
            <a:ext uri="{FF2B5EF4-FFF2-40B4-BE49-F238E27FC236}">
              <a16:creationId xmlns:a16="http://schemas.microsoft.com/office/drawing/2014/main" id="{7997C494-EA9B-4231-BC7C-EF4B0397E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140579476"/>
          <a:ext cx="551348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339</xdr:row>
      <xdr:rowOff>57151</xdr:rowOff>
    </xdr:from>
    <xdr:to>
      <xdr:col>0</xdr:col>
      <xdr:colOff>763261</xdr:colOff>
      <xdr:row>340</xdr:row>
      <xdr:rowOff>323851</xdr:rowOff>
    </xdr:to>
    <xdr:pic>
      <xdr:nvPicPr>
        <xdr:cNvPr id="319" name="Obrázok 318">
          <a:extLst>
            <a:ext uri="{FF2B5EF4-FFF2-40B4-BE49-F238E27FC236}">
              <a16:creationId xmlns:a16="http://schemas.microsoft.com/office/drawing/2014/main" id="{E2E6EFB9-AF61-432F-8EA1-EF3E12294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39817476"/>
          <a:ext cx="57276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337</xdr:row>
      <xdr:rowOff>57151</xdr:rowOff>
    </xdr:from>
    <xdr:to>
      <xdr:col>0</xdr:col>
      <xdr:colOff>763261</xdr:colOff>
      <xdr:row>338</xdr:row>
      <xdr:rowOff>323851</xdr:rowOff>
    </xdr:to>
    <xdr:pic>
      <xdr:nvPicPr>
        <xdr:cNvPr id="320" name="Obrázok 319">
          <a:extLst>
            <a:ext uri="{FF2B5EF4-FFF2-40B4-BE49-F238E27FC236}">
              <a16:creationId xmlns:a16="http://schemas.microsoft.com/office/drawing/2014/main" id="{8A9A36D8-AE20-43E0-B97F-6386535BA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39055476"/>
          <a:ext cx="57276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335</xdr:row>
      <xdr:rowOff>57151</xdr:rowOff>
    </xdr:from>
    <xdr:to>
      <xdr:col>0</xdr:col>
      <xdr:colOff>763261</xdr:colOff>
      <xdr:row>336</xdr:row>
      <xdr:rowOff>323851</xdr:rowOff>
    </xdr:to>
    <xdr:pic>
      <xdr:nvPicPr>
        <xdr:cNvPr id="321" name="Obrázok 320">
          <a:extLst>
            <a:ext uri="{FF2B5EF4-FFF2-40B4-BE49-F238E27FC236}">
              <a16:creationId xmlns:a16="http://schemas.microsoft.com/office/drawing/2014/main" id="{6A847578-829E-4D9F-9A49-216BBD76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38293476"/>
          <a:ext cx="57276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514351</xdr:colOff>
      <xdr:row>115</xdr:row>
      <xdr:rowOff>114300</xdr:rowOff>
    </xdr:from>
    <xdr:to>
      <xdr:col>0</xdr:col>
      <xdr:colOff>753045</xdr:colOff>
      <xdr:row>115</xdr:row>
      <xdr:rowOff>333375</xdr:rowOff>
    </xdr:to>
    <xdr:pic>
      <xdr:nvPicPr>
        <xdr:cNvPr id="322" name="Obrázok 321">
          <a:extLst>
            <a:ext uri="{FF2B5EF4-FFF2-40B4-BE49-F238E27FC236}">
              <a16:creationId xmlns:a16="http://schemas.microsoft.com/office/drawing/2014/main" id="{756FD42D-1F44-4F67-AF14-D9C9B6367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42681525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81</xdr:row>
      <xdr:rowOff>152400</xdr:rowOff>
    </xdr:from>
    <xdr:to>
      <xdr:col>0</xdr:col>
      <xdr:colOff>781619</xdr:colOff>
      <xdr:row>81</xdr:row>
      <xdr:rowOff>371475</xdr:rowOff>
    </xdr:to>
    <xdr:pic>
      <xdr:nvPicPr>
        <xdr:cNvPr id="323" name="Obrázok 322">
          <a:extLst>
            <a:ext uri="{FF2B5EF4-FFF2-40B4-BE49-F238E27FC236}">
              <a16:creationId xmlns:a16="http://schemas.microsoft.com/office/drawing/2014/main" id="{9C0517EF-CAD3-4310-8C8F-D154F6DD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9765625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547686</xdr:colOff>
      <xdr:row>79</xdr:row>
      <xdr:rowOff>107156</xdr:rowOff>
    </xdr:from>
    <xdr:to>
      <xdr:col>0</xdr:col>
      <xdr:colOff>786380</xdr:colOff>
      <xdr:row>79</xdr:row>
      <xdr:rowOff>326231</xdr:rowOff>
    </xdr:to>
    <xdr:pic>
      <xdr:nvPicPr>
        <xdr:cNvPr id="324" name="Obrázok 323">
          <a:extLst>
            <a:ext uri="{FF2B5EF4-FFF2-40B4-BE49-F238E27FC236}">
              <a16:creationId xmlns:a16="http://schemas.microsoft.com/office/drawing/2014/main" id="{B6AF6EC0-4DC4-4224-90B1-27E52D7B1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6" y="28958381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526257</xdr:colOff>
      <xdr:row>77</xdr:row>
      <xdr:rowOff>126207</xdr:rowOff>
    </xdr:from>
    <xdr:to>
      <xdr:col>0</xdr:col>
      <xdr:colOff>764951</xdr:colOff>
      <xdr:row>77</xdr:row>
      <xdr:rowOff>345282</xdr:rowOff>
    </xdr:to>
    <xdr:pic>
      <xdr:nvPicPr>
        <xdr:cNvPr id="325" name="Obrázok 324">
          <a:extLst>
            <a:ext uri="{FF2B5EF4-FFF2-40B4-BE49-F238E27FC236}">
              <a16:creationId xmlns:a16="http://schemas.microsoft.com/office/drawing/2014/main" id="{EC79ECE6-E6D8-40B7-ABEE-C25590CBC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257" y="28215432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118</xdr:row>
      <xdr:rowOff>476250</xdr:rowOff>
    </xdr:from>
    <xdr:to>
      <xdr:col>0</xdr:col>
      <xdr:colOff>762569</xdr:colOff>
      <xdr:row>118</xdr:row>
      <xdr:rowOff>695325</xdr:rowOff>
    </xdr:to>
    <xdr:pic>
      <xdr:nvPicPr>
        <xdr:cNvPr id="326" name="Obrázok 325">
          <a:extLst>
            <a:ext uri="{FF2B5EF4-FFF2-40B4-BE49-F238E27FC236}">
              <a16:creationId xmlns:a16="http://schemas.microsoft.com/office/drawing/2014/main" id="{2F4AD743-9B27-42D9-87E2-5503EB3AA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4186475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117</xdr:row>
      <xdr:rowOff>104775</xdr:rowOff>
    </xdr:from>
    <xdr:to>
      <xdr:col>0</xdr:col>
      <xdr:colOff>772094</xdr:colOff>
      <xdr:row>117</xdr:row>
      <xdr:rowOff>323850</xdr:rowOff>
    </xdr:to>
    <xdr:pic>
      <xdr:nvPicPr>
        <xdr:cNvPr id="328" name="Obrázok 327">
          <a:extLst>
            <a:ext uri="{FF2B5EF4-FFF2-40B4-BE49-F238E27FC236}">
              <a16:creationId xmlns:a16="http://schemas.microsoft.com/office/drawing/2014/main" id="{A7234BD6-3C9D-441C-B5D6-18FACCF55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34000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146</xdr:row>
      <xdr:rowOff>133350</xdr:rowOff>
    </xdr:from>
    <xdr:to>
      <xdr:col>0</xdr:col>
      <xdr:colOff>762569</xdr:colOff>
      <xdr:row>146</xdr:row>
      <xdr:rowOff>352425</xdr:rowOff>
    </xdr:to>
    <xdr:pic>
      <xdr:nvPicPr>
        <xdr:cNvPr id="329" name="Obrázok 328">
          <a:extLst>
            <a:ext uri="{FF2B5EF4-FFF2-40B4-BE49-F238E27FC236}">
              <a16:creationId xmlns:a16="http://schemas.microsoft.com/office/drawing/2014/main" id="{34AB8CDE-E245-48A8-8BA3-BEBE6B5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5626000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144</xdr:row>
      <xdr:rowOff>114300</xdr:rowOff>
    </xdr:from>
    <xdr:to>
      <xdr:col>0</xdr:col>
      <xdr:colOff>743519</xdr:colOff>
      <xdr:row>144</xdr:row>
      <xdr:rowOff>333375</xdr:rowOff>
    </xdr:to>
    <xdr:pic>
      <xdr:nvPicPr>
        <xdr:cNvPr id="330" name="Obrázok 329">
          <a:extLst>
            <a:ext uri="{FF2B5EF4-FFF2-40B4-BE49-F238E27FC236}">
              <a16:creationId xmlns:a16="http://schemas.microsoft.com/office/drawing/2014/main" id="{D1717505-36E7-41F7-8F5D-24B2A0F94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4844950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142</xdr:row>
      <xdr:rowOff>142875</xdr:rowOff>
    </xdr:from>
    <xdr:to>
      <xdr:col>0</xdr:col>
      <xdr:colOff>733994</xdr:colOff>
      <xdr:row>142</xdr:row>
      <xdr:rowOff>361950</xdr:rowOff>
    </xdr:to>
    <xdr:pic>
      <xdr:nvPicPr>
        <xdr:cNvPr id="332" name="Obrázok 331">
          <a:extLst>
            <a:ext uri="{FF2B5EF4-FFF2-40B4-BE49-F238E27FC236}">
              <a16:creationId xmlns:a16="http://schemas.microsoft.com/office/drawing/2014/main" id="{EF27F275-7104-4655-B3FB-5A71BB2E2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4111525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157</xdr:row>
      <xdr:rowOff>533400</xdr:rowOff>
    </xdr:from>
    <xdr:to>
      <xdr:col>0</xdr:col>
      <xdr:colOff>791144</xdr:colOff>
      <xdr:row>158</xdr:row>
      <xdr:rowOff>0</xdr:rowOff>
    </xdr:to>
    <xdr:pic>
      <xdr:nvPicPr>
        <xdr:cNvPr id="333" name="Obrázok 332">
          <a:extLst>
            <a:ext uri="{FF2B5EF4-FFF2-40B4-BE49-F238E27FC236}">
              <a16:creationId xmlns:a16="http://schemas.microsoft.com/office/drawing/2014/main" id="{EBC8F0AC-3663-4ADA-BB85-998A0A07C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0960000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159</xdr:row>
      <xdr:rowOff>142875</xdr:rowOff>
    </xdr:from>
    <xdr:to>
      <xdr:col>0</xdr:col>
      <xdr:colOff>791144</xdr:colOff>
      <xdr:row>159</xdr:row>
      <xdr:rowOff>361950</xdr:rowOff>
    </xdr:to>
    <xdr:pic>
      <xdr:nvPicPr>
        <xdr:cNvPr id="334" name="Obrázok 333">
          <a:extLst>
            <a:ext uri="{FF2B5EF4-FFF2-40B4-BE49-F238E27FC236}">
              <a16:creationId xmlns:a16="http://schemas.microsoft.com/office/drawing/2014/main" id="{DA1CC80E-7DF5-48DA-BF0B-2F339B64C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1702950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161</xdr:row>
      <xdr:rowOff>95250</xdr:rowOff>
    </xdr:from>
    <xdr:to>
      <xdr:col>0</xdr:col>
      <xdr:colOff>800669</xdr:colOff>
      <xdr:row>161</xdr:row>
      <xdr:rowOff>314325</xdr:rowOff>
    </xdr:to>
    <xdr:pic>
      <xdr:nvPicPr>
        <xdr:cNvPr id="335" name="Obrázok 334">
          <a:extLst>
            <a:ext uri="{FF2B5EF4-FFF2-40B4-BE49-F238E27FC236}">
              <a16:creationId xmlns:a16="http://schemas.microsoft.com/office/drawing/2014/main" id="{496E8F59-B1BB-4F86-BB53-E61FF5A02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2417325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185</xdr:row>
      <xdr:rowOff>142875</xdr:rowOff>
    </xdr:from>
    <xdr:to>
      <xdr:col>0</xdr:col>
      <xdr:colOff>762569</xdr:colOff>
      <xdr:row>185</xdr:row>
      <xdr:rowOff>361950</xdr:rowOff>
    </xdr:to>
    <xdr:pic>
      <xdr:nvPicPr>
        <xdr:cNvPr id="336" name="Obrázok 335">
          <a:extLst>
            <a:ext uri="{FF2B5EF4-FFF2-40B4-BE49-F238E27FC236}">
              <a16:creationId xmlns:a16="http://schemas.microsoft.com/office/drawing/2014/main" id="{BF218568-1994-4FED-B30D-F753A10D1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72351900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183</xdr:row>
      <xdr:rowOff>133350</xdr:rowOff>
    </xdr:from>
    <xdr:to>
      <xdr:col>0</xdr:col>
      <xdr:colOff>753044</xdr:colOff>
      <xdr:row>183</xdr:row>
      <xdr:rowOff>352425</xdr:rowOff>
    </xdr:to>
    <xdr:pic>
      <xdr:nvPicPr>
        <xdr:cNvPr id="337" name="Obrázok 336">
          <a:extLst>
            <a:ext uri="{FF2B5EF4-FFF2-40B4-BE49-F238E27FC236}">
              <a16:creationId xmlns:a16="http://schemas.microsoft.com/office/drawing/2014/main" id="{4180FCF5-463B-402B-8D4C-D76E2E733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71580375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181</xdr:row>
      <xdr:rowOff>142875</xdr:rowOff>
    </xdr:from>
    <xdr:to>
      <xdr:col>0</xdr:col>
      <xdr:colOff>762569</xdr:colOff>
      <xdr:row>181</xdr:row>
      <xdr:rowOff>361950</xdr:rowOff>
    </xdr:to>
    <xdr:pic>
      <xdr:nvPicPr>
        <xdr:cNvPr id="338" name="Obrázok 337">
          <a:extLst>
            <a:ext uri="{FF2B5EF4-FFF2-40B4-BE49-F238E27FC236}">
              <a16:creationId xmlns:a16="http://schemas.microsoft.com/office/drawing/2014/main" id="{F96DCAFB-8397-4767-B8C4-28B3C20E7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70827900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129</xdr:row>
      <xdr:rowOff>19050</xdr:rowOff>
    </xdr:from>
    <xdr:to>
      <xdr:col>0</xdr:col>
      <xdr:colOff>758371</xdr:colOff>
      <xdr:row>130</xdr:row>
      <xdr:rowOff>314325</xdr:rowOff>
    </xdr:to>
    <xdr:pic>
      <xdr:nvPicPr>
        <xdr:cNvPr id="252" name="Obrázok 251">
          <a:extLst>
            <a:ext uri="{FF2B5EF4-FFF2-40B4-BE49-F238E27FC236}">
              <a16:creationId xmlns:a16="http://schemas.microsoft.com/office/drawing/2014/main" id="{E7D6CF4C-80F7-4D0C-934C-CB0C3E525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9034700"/>
          <a:ext cx="644071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153555</xdr:colOff>
      <xdr:row>214</xdr:row>
      <xdr:rowOff>108530</xdr:rowOff>
    </xdr:from>
    <xdr:to>
      <xdr:col>0</xdr:col>
      <xdr:colOff>762688</xdr:colOff>
      <xdr:row>215</xdr:row>
      <xdr:rowOff>309353</xdr:rowOff>
    </xdr:to>
    <xdr:pic>
      <xdr:nvPicPr>
        <xdr:cNvPr id="253" name="Obrázok 252">
          <a:extLst>
            <a:ext uri="{FF2B5EF4-FFF2-40B4-BE49-F238E27FC236}">
              <a16:creationId xmlns:a16="http://schemas.microsoft.com/office/drawing/2014/main" id="{3EBA6CFE-F864-4B16-89F2-4BA673BD1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65698">
          <a:off x="153555" y="83333218"/>
          <a:ext cx="609133" cy="581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149082</xdr:colOff>
      <xdr:row>216</xdr:row>
      <xdr:rowOff>101936</xdr:rowOff>
    </xdr:from>
    <xdr:to>
      <xdr:col>0</xdr:col>
      <xdr:colOff>750795</xdr:colOff>
      <xdr:row>217</xdr:row>
      <xdr:rowOff>295459</xdr:rowOff>
    </xdr:to>
    <xdr:pic>
      <xdr:nvPicPr>
        <xdr:cNvPr id="266" name="Obrázok 265">
          <a:extLst>
            <a:ext uri="{FF2B5EF4-FFF2-40B4-BE49-F238E27FC236}">
              <a16:creationId xmlns:a16="http://schemas.microsoft.com/office/drawing/2014/main" id="{AE9EFF47-1485-4195-9938-F8DEF8E5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2103">
          <a:off x="149082" y="84088624"/>
          <a:ext cx="601713" cy="574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128865</xdr:colOff>
      <xdr:row>372</xdr:row>
      <xdr:rowOff>60429</xdr:rowOff>
    </xdr:from>
    <xdr:to>
      <xdr:col>0</xdr:col>
      <xdr:colOff>753229</xdr:colOff>
      <xdr:row>373</xdr:row>
      <xdr:rowOff>310981</xdr:rowOff>
    </xdr:to>
    <xdr:pic>
      <xdr:nvPicPr>
        <xdr:cNvPr id="300" name="Obrázok 299">
          <a:extLst>
            <a:ext uri="{FF2B5EF4-FFF2-40B4-BE49-F238E27FC236}">
              <a16:creationId xmlns:a16="http://schemas.microsoft.com/office/drawing/2014/main" id="{382B98DD-0583-42D7-9096-C548D9EE0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45972">
          <a:off x="128865" y="153412929"/>
          <a:ext cx="624364" cy="631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74438</xdr:colOff>
      <xdr:row>370</xdr:row>
      <xdr:rowOff>112874</xdr:rowOff>
    </xdr:from>
    <xdr:to>
      <xdr:col>0</xdr:col>
      <xdr:colOff>794350</xdr:colOff>
      <xdr:row>371</xdr:row>
      <xdr:rowOff>313741</xdr:rowOff>
    </xdr:to>
    <xdr:pic>
      <xdr:nvPicPr>
        <xdr:cNvPr id="318" name="Obrázok 317">
          <a:extLst>
            <a:ext uri="{FF2B5EF4-FFF2-40B4-BE49-F238E27FC236}">
              <a16:creationId xmlns:a16="http://schemas.microsoft.com/office/drawing/2014/main" id="{8E448611-1C3B-4BD0-B43E-8BF136A4C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474538">
          <a:off x="74438" y="152703374"/>
          <a:ext cx="719912" cy="58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93278</xdr:colOff>
      <xdr:row>368</xdr:row>
      <xdr:rowOff>102323</xdr:rowOff>
    </xdr:from>
    <xdr:to>
      <xdr:col>0</xdr:col>
      <xdr:colOff>758510</xdr:colOff>
      <xdr:row>369</xdr:row>
      <xdr:rowOff>332659</xdr:rowOff>
    </xdr:to>
    <xdr:pic>
      <xdr:nvPicPr>
        <xdr:cNvPr id="327" name="Obrázok 326">
          <a:extLst>
            <a:ext uri="{FF2B5EF4-FFF2-40B4-BE49-F238E27FC236}">
              <a16:creationId xmlns:a16="http://schemas.microsoft.com/office/drawing/2014/main" id="{F81636CB-EA7E-4DE6-81DD-7D076F99C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466895">
          <a:off x="93278" y="151930823"/>
          <a:ext cx="665232" cy="611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348</xdr:row>
      <xdr:rowOff>95251</xdr:rowOff>
    </xdr:from>
    <xdr:to>
      <xdr:col>0</xdr:col>
      <xdr:colOff>785813</xdr:colOff>
      <xdr:row>349</xdr:row>
      <xdr:rowOff>339271</xdr:rowOff>
    </xdr:to>
    <xdr:pic>
      <xdr:nvPicPr>
        <xdr:cNvPr id="331" name="Obrázok 330">
          <a:extLst>
            <a:ext uri="{FF2B5EF4-FFF2-40B4-BE49-F238E27FC236}">
              <a16:creationId xmlns:a16="http://schemas.microsoft.com/office/drawing/2014/main" id="{67790F87-D8F2-463D-957B-41D735FA1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144303751"/>
          <a:ext cx="654844" cy="625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142874</xdr:colOff>
      <xdr:row>350</xdr:row>
      <xdr:rowOff>71576</xdr:rowOff>
    </xdr:from>
    <xdr:to>
      <xdr:col>0</xdr:col>
      <xdr:colOff>762000</xdr:colOff>
      <xdr:row>351</xdr:row>
      <xdr:rowOff>306025</xdr:rowOff>
    </xdr:to>
    <xdr:pic>
      <xdr:nvPicPr>
        <xdr:cNvPr id="339" name="Obrázok 338">
          <a:extLst>
            <a:ext uri="{FF2B5EF4-FFF2-40B4-BE49-F238E27FC236}">
              <a16:creationId xmlns:a16="http://schemas.microsoft.com/office/drawing/2014/main" id="{29CEF8D8-AA73-4C92-A648-F1C65B740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145042076"/>
          <a:ext cx="619126" cy="615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352</xdr:row>
      <xdr:rowOff>63859</xdr:rowOff>
    </xdr:from>
    <xdr:to>
      <xdr:col>0</xdr:col>
      <xdr:colOff>742555</xdr:colOff>
      <xdr:row>353</xdr:row>
      <xdr:rowOff>273844</xdr:rowOff>
    </xdr:to>
    <xdr:pic>
      <xdr:nvPicPr>
        <xdr:cNvPr id="340" name="Obrázok 339">
          <a:extLst>
            <a:ext uri="{FF2B5EF4-FFF2-40B4-BE49-F238E27FC236}">
              <a16:creationId xmlns:a16="http://schemas.microsoft.com/office/drawing/2014/main" id="{7DE415DC-4709-4874-9362-025B44595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45796359"/>
          <a:ext cx="623493" cy="59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362</xdr:row>
      <xdr:rowOff>95250</xdr:rowOff>
    </xdr:from>
    <xdr:to>
      <xdr:col>0</xdr:col>
      <xdr:colOff>756622</xdr:colOff>
      <xdr:row>363</xdr:row>
      <xdr:rowOff>309563</xdr:rowOff>
    </xdr:to>
    <xdr:pic>
      <xdr:nvPicPr>
        <xdr:cNvPr id="341" name="Obrázok 340">
          <a:extLst>
            <a:ext uri="{FF2B5EF4-FFF2-40B4-BE49-F238E27FC236}">
              <a16:creationId xmlns:a16="http://schemas.microsoft.com/office/drawing/2014/main" id="{B56F913D-8448-43D5-8CCA-4BF7C7E45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149637750"/>
          <a:ext cx="649466" cy="59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119063</xdr:colOff>
      <xdr:row>360</xdr:row>
      <xdr:rowOff>95250</xdr:rowOff>
    </xdr:from>
    <xdr:to>
      <xdr:col>0</xdr:col>
      <xdr:colOff>750095</xdr:colOff>
      <xdr:row>361</xdr:row>
      <xdr:rowOff>311001</xdr:rowOff>
    </xdr:to>
    <xdr:pic>
      <xdr:nvPicPr>
        <xdr:cNvPr id="343" name="Obrázok 342">
          <a:extLst>
            <a:ext uri="{FF2B5EF4-FFF2-40B4-BE49-F238E27FC236}">
              <a16:creationId xmlns:a16="http://schemas.microsoft.com/office/drawing/2014/main" id="{991CE926-4479-47E4-BBA6-57C9A46D9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48875750"/>
          <a:ext cx="631032" cy="59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562BD-B92E-4420-8351-A757EFB0ABE6}">
  <dimension ref="A1:AQ777"/>
  <sheetViews>
    <sheetView tabSelected="1" zoomScale="80" zoomScaleNormal="80" workbookViewId="0">
      <pane ySplit="3" topLeftCell="A4" activePane="bottomLeft" state="frozenSplit"/>
      <selection pane="bottomLeft" activeCell="J4" sqref="J4"/>
    </sheetView>
  </sheetViews>
  <sheetFormatPr defaultColWidth="18.7109375" defaultRowHeight="15" x14ac:dyDescent="0.25"/>
  <cols>
    <col min="1" max="1" width="13" style="1" customWidth="1"/>
    <col min="2" max="2" width="5.7109375" style="46" customWidth="1"/>
    <col min="3" max="3" width="15.85546875" style="47" customWidth="1"/>
    <col min="4" max="4" width="17.7109375" style="48" customWidth="1"/>
    <col min="5" max="5" width="6.85546875" style="47" customWidth="1"/>
    <col min="6" max="6" width="54.28515625" style="49" customWidth="1"/>
    <col min="7" max="7" width="10" style="47" customWidth="1"/>
    <col min="8" max="8" width="14.140625" style="50" customWidth="1"/>
    <col min="9" max="9" width="11.42578125" style="51" customWidth="1"/>
    <col min="10" max="10" width="15.85546875" style="47" customWidth="1"/>
    <col min="11" max="11" width="13" style="47" customWidth="1"/>
    <col min="12" max="37" width="18.7109375" style="1"/>
    <col min="38" max="16384" width="18.7109375" style="2"/>
  </cols>
  <sheetData>
    <row r="1" spans="1:43" ht="49.5" customHeight="1" thickBot="1" x14ac:dyDescent="0.55000000000000004">
      <c r="B1" s="6"/>
      <c r="C1" s="13"/>
      <c r="D1" s="3"/>
      <c r="E1" s="10"/>
      <c r="F1" s="11" t="s">
        <v>401</v>
      </c>
      <c r="G1" s="10"/>
      <c r="H1" s="10"/>
      <c r="I1" s="10"/>
      <c r="J1" s="4"/>
      <c r="K1" s="5"/>
      <c r="AL1" s="1"/>
      <c r="AM1" s="1"/>
      <c r="AN1" s="1"/>
      <c r="AO1" s="1"/>
      <c r="AP1" s="1"/>
      <c r="AQ1" s="1"/>
    </row>
    <row r="2" spans="1:43" ht="21.75" customHeight="1" thickBot="1" x14ac:dyDescent="0.3">
      <c r="B2" s="6"/>
      <c r="C2" s="13"/>
      <c r="D2" s="10"/>
      <c r="E2" s="10"/>
      <c r="F2" s="12" t="s">
        <v>402</v>
      </c>
      <c r="G2" s="10"/>
      <c r="H2" s="10"/>
      <c r="I2" s="10"/>
      <c r="J2" s="223">
        <f>SUM(J4:J374)</f>
        <v>0</v>
      </c>
      <c r="K2" s="224">
        <f>SUM(K4:K374)</f>
        <v>0</v>
      </c>
      <c r="AL2" s="1"/>
      <c r="AM2" s="1"/>
      <c r="AN2" s="1"/>
      <c r="AO2" s="1"/>
      <c r="AP2" s="1"/>
      <c r="AQ2" s="1"/>
    </row>
    <row r="3" spans="1:43" ht="16.5" thickBot="1" x14ac:dyDescent="0.3">
      <c r="A3" s="212"/>
      <c r="B3" s="213"/>
      <c r="C3" s="214" t="s">
        <v>256</v>
      </c>
      <c r="D3" s="215" t="s">
        <v>257</v>
      </c>
      <c r="E3" s="216"/>
      <c r="F3" s="217"/>
      <c r="G3" s="218" t="s">
        <v>258</v>
      </c>
      <c r="H3" s="219" t="s">
        <v>259</v>
      </c>
      <c r="I3" s="220" t="s">
        <v>260</v>
      </c>
      <c r="J3" s="221" t="s">
        <v>261</v>
      </c>
      <c r="K3" s="222" t="s">
        <v>262</v>
      </c>
      <c r="AL3" s="1"/>
      <c r="AM3" s="1"/>
      <c r="AN3" s="1"/>
      <c r="AO3" s="1"/>
      <c r="AP3" s="1"/>
      <c r="AQ3" s="1"/>
    </row>
    <row r="4" spans="1:43" s="69" customFormat="1" ht="30" customHeight="1" thickBot="1" x14ac:dyDescent="0.3">
      <c r="A4" s="1"/>
      <c r="B4" s="107"/>
      <c r="C4" s="108" t="s">
        <v>392</v>
      </c>
      <c r="D4" s="109" t="s">
        <v>393</v>
      </c>
      <c r="E4" s="108">
        <v>18</v>
      </c>
      <c r="F4" s="110" t="s">
        <v>391</v>
      </c>
      <c r="G4" s="108" t="s">
        <v>458</v>
      </c>
      <c r="H4" s="65">
        <f>I4/1.2/1.5</f>
        <v>166.63888888888889</v>
      </c>
      <c r="I4" s="111">
        <v>299.95</v>
      </c>
      <c r="J4" s="112"/>
      <c r="K4" s="82">
        <f>J4*H4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43" s="69" customFormat="1" ht="30" customHeight="1" thickBot="1" x14ac:dyDescent="0.3">
      <c r="A5" s="1"/>
      <c r="B5" s="76"/>
      <c r="C5" s="77" t="s">
        <v>0</v>
      </c>
      <c r="D5" s="78" t="s">
        <v>3</v>
      </c>
      <c r="E5" s="77">
        <v>18</v>
      </c>
      <c r="F5" s="79" t="s">
        <v>1</v>
      </c>
      <c r="G5" s="77" t="s">
        <v>2</v>
      </c>
      <c r="H5" s="65">
        <f t="shared" ref="H5:H68" si="0">I5/1.2/1.5</f>
        <v>166.63888888888889</v>
      </c>
      <c r="I5" s="80">
        <v>299.95</v>
      </c>
      <c r="J5" s="81"/>
      <c r="K5" s="225">
        <f>J5*H5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43" s="69" customFormat="1" ht="30" customHeight="1" thickBot="1" x14ac:dyDescent="0.3">
      <c r="A6" s="1"/>
      <c r="B6" s="70"/>
      <c r="C6" s="71" t="s">
        <v>266</v>
      </c>
      <c r="D6" s="72">
        <v>4043197336312</v>
      </c>
      <c r="E6" s="71">
        <v>19</v>
      </c>
      <c r="F6" s="73" t="s">
        <v>267</v>
      </c>
      <c r="G6" s="71" t="s">
        <v>4</v>
      </c>
      <c r="H6" s="65">
        <f t="shared" si="0"/>
        <v>155.52777777777777</v>
      </c>
      <c r="I6" s="149">
        <v>279.95</v>
      </c>
      <c r="J6" s="75"/>
      <c r="K6" s="68">
        <f t="shared" ref="K6:K107" si="1">J6*H6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43" s="69" customFormat="1" ht="30" customHeight="1" thickBot="1" x14ac:dyDescent="0.3">
      <c r="A7" s="1"/>
      <c r="B7" s="76"/>
      <c r="C7" s="71" t="s">
        <v>268</v>
      </c>
      <c r="D7" s="72">
        <v>4043197336329</v>
      </c>
      <c r="E7" s="71">
        <v>19</v>
      </c>
      <c r="F7" s="73" t="s">
        <v>269</v>
      </c>
      <c r="G7" s="71" t="s">
        <v>5</v>
      </c>
      <c r="H7" s="65">
        <f t="shared" si="0"/>
        <v>155.52777777777777</v>
      </c>
      <c r="I7" s="149">
        <v>279.95</v>
      </c>
      <c r="J7" s="75"/>
      <c r="K7" s="68">
        <f t="shared" si="1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43" s="69" customFormat="1" ht="30" customHeight="1" thickBot="1" x14ac:dyDescent="0.3">
      <c r="A8" s="1"/>
      <c r="B8" s="70"/>
      <c r="C8" s="71" t="s">
        <v>264</v>
      </c>
      <c r="D8" s="72">
        <v>4043197336299</v>
      </c>
      <c r="E8" s="71">
        <v>19</v>
      </c>
      <c r="F8" s="73" t="s">
        <v>6</v>
      </c>
      <c r="G8" s="71" t="s">
        <v>4</v>
      </c>
      <c r="H8" s="65">
        <f t="shared" si="0"/>
        <v>155.52777777777777</v>
      </c>
      <c r="I8" s="149">
        <v>279.95</v>
      </c>
      <c r="J8" s="75"/>
      <c r="K8" s="68">
        <f t="shared" si="1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43" s="69" customFormat="1" ht="30" customHeight="1" thickBot="1" x14ac:dyDescent="0.3">
      <c r="A9" s="1"/>
      <c r="B9" s="76"/>
      <c r="C9" s="77" t="s">
        <v>265</v>
      </c>
      <c r="D9" s="78">
        <v>4043197336305</v>
      </c>
      <c r="E9" s="77">
        <v>19</v>
      </c>
      <c r="F9" s="79" t="s">
        <v>7</v>
      </c>
      <c r="G9" s="77" t="s">
        <v>5</v>
      </c>
      <c r="H9" s="65">
        <f t="shared" si="0"/>
        <v>155.52777777777777</v>
      </c>
      <c r="I9" s="150">
        <v>279.95</v>
      </c>
      <c r="J9" s="81"/>
      <c r="K9" s="82">
        <f t="shared" si="1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43" s="69" customFormat="1" ht="30" customHeight="1" thickBot="1" x14ac:dyDescent="0.3">
      <c r="A10" s="1"/>
      <c r="B10" s="70" t="s">
        <v>408</v>
      </c>
      <c r="C10" s="71" t="s">
        <v>403</v>
      </c>
      <c r="D10" s="72">
        <v>4043197347516</v>
      </c>
      <c r="E10" s="71">
        <v>20</v>
      </c>
      <c r="F10" s="73" t="s">
        <v>427</v>
      </c>
      <c r="G10" s="71" t="s">
        <v>26</v>
      </c>
      <c r="H10" s="65">
        <f t="shared" si="0"/>
        <v>105.52777777777777</v>
      </c>
      <c r="I10" s="74">
        <v>189.95</v>
      </c>
      <c r="J10" s="75"/>
      <c r="K10" s="68">
        <f t="shared" ref="K10:K27" si="2">J10*H10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43" s="69" customFormat="1" ht="30" customHeight="1" thickBot="1" x14ac:dyDescent="0.3">
      <c r="A11" s="1"/>
      <c r="B11" s="76" t="s">
        <v>408</v>
      </c>
      <c r="C11" s="71" t="s">
        <v>404</v>
      </c>
      <c r="D11" s="72">
        <v>4043197347523</v>
      </c>
      <c r="E11" s="71">
        <v>20</v>
      </c>
      <c r="F11" s="73" t="s">
        <v>428</v>
      </c>
      <c r="G11" s="71" t="s">
        <v>407</v>
      </c>
      <c r="H11" s="65">
        <f t="shared" si="0"/>
        <v>105.52777777777777</v>
      </c>
      <c r="I11" s="74">
        <v>189.95</v>
      </c>
      <c r="J11" s="75"/>
      <c r="K11" s="68">
        <f t="shared" si="2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43" s="69" customFormat="1" ht="30" customHeight="1" thickBot="1" x14ac:dyDescent="0.3">
      <c r="A12" s="1"/>
      <c r="B12" s="70" t="s">
        <v>408</v>
      </c>
      <c r="C12" s="71" t="s">
        <v>405</v>
      </c>
      <c r="D12" s="72">
        <v>4043197347530</v>
      </c>
      <c r="E12" s="71">
        <v>20</v>
      </c>
      <c r="F12" s="73" t="s">
        <v>429</v>
      </c>
      <c r="G12" s="71" t="s">
        <v>26</v>
      </c>
      <c r="H12" s="65">
        <f t="shared" si="0"/>
        <v>105.52777777777777</v>
      </c>
      <c r="I12" s="74">
        <v>189.95</v>
      </c>
      <c r="J12" s="75"/>
      <c r="K12" s="68">
        <f t="shared" si="2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43" s="69" customFormat="1" ht="30" customHeight="1" thickBot="1" x14ac:dyDescent="0.3">
      <c r="A13" s="1"/>
      <c r="B13" s="76" t="s">
        <v>408</v>
      </c>
      <c r="C13" s="77" t="s">
        <v>406</v>
      </c>
      <c r="D13" s="78">
        <v>4043197347547</v>
      </c>
      <c r="E13" s="77">
        <v>20</v>
      </c>
      <c r="F13" s="73" t="s">
        <v>437</v>
      </c>
      <c r="G13" s="71" t="s">
        <v>407</v>
      </c>
      <c r="H13" s="65">
        <f t="shared" si="0"/>
        <v>105.52777777777777</v>
      </c>
      <c r="I13" s="80">
        <v>189.95</v>
      </c>
      <c r="J13" s="81"/>
      <c r="K13" s="82">
        <f t="shared" si="2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43" s="69" customFormat="1" ht="30" customHeight="1" thickBot="1" x14ac:dyDescent="0.3">
      <c r="A14" s="1"/>
      <c r="B14" s="61" t="s">
        <v>408</v>
      </c>
      <c r="C14" s="62" t="s">
        <v>409</v>
      </c>
      <c r="D14" s="63">
        <v>4043197347431</v>
      </c>
      <c r="E14" s="62">
        <v>21</v>
      </c>
      <c r="F14" s="64" t="s">
        <v>430</v>
      </c>
      <c r="G14" s="71" t="s">
        <v>26</v>
      </c>
      <c r="H14" s="65">
        <f t="shared" si="0"/>
        <v>72.194444444444443</v>
      </c>
      <c r="I14" s="66">
        <v>129.94999999999999</v>
      </c>
      <c r="J14" s="67"/>
      <c r="K14" s="68">
        <f t="shared" si="2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43" s="69" customFormat="1" ht="30" customHeight="1" thickBot="1" x14ac:dyDescent="0.3">
      <c r="A15" s="1"/>
      <c r="B15" s="70" t="s">
        <v>408</v>
      </c>
      <c r="C15" s="71" t="s">
        <v>410</v>
      </c>
      <c r="D15" s="72">
        <v>4043197347448</v>
      </c>
      <c r="E15" s="71">
        <v>21</v>
      </c>
      <c r="F15" s="73" t="s">
        <v>438</v>
      </c>
      <c r="G15" s="71" t="s">
        <v>407</v>
      </c>
      <c r="H15" s="65">
        <f t="shared" si="0"/>
        <v>72.194444444444443</v>
      </c>
      <c r="I15" s="74">
        <v>129.94999999999999</v>
      </c>
      <c r="J15" s="75"/>
      <c r="K15" s="68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43" s="69" customFormat="1" ht="30" customHeight="1" thickBot="1" x14ac:dyDescent="0.3">
      <c r="A16" s="1"/>
      <c r="B16" s="70" t="s">
        <v>408</v>
      </c>
      <c r="C16" s="71" t="s">
        <v>411</v>
      </c>
      <c r="D16" s="72">
        <v>4043197347455</v>
      </c>
      <c r="E16" s="71">
        <v>21</v>
      </c>
      <c r="F16" s="73" t="s">
        <v>431</v>
      </c>
      <c r="G16" s="71" t="s">
        <v>26</v>
      </c>
      <c r="H16" s="65">
        <f t="shared" si="0"/>
        <v>72.194444444444443</v>
      </c>
      <c r="I16" s="74">
        <v>129.94999999999999</v>
      </c>
      <c r="J16" s="75"/>
      <c r="K16" s="68">
        <f t="shared" si="2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s="69" customFormat="1" ht="30" customHeight="1" thickBot="1" x14ac:dyDescent="0.3">
      <c r="A17" s="1"/>
      <c r="B17" s="70" t="s">
        <v>408</v>
      </c>
      <c r="C17" s="71" t="s">
        <v>412</v>
      </c>
      <c r="D17" s="72">
        <v>4043197347462</v>
      </c>
      <c r="E17" s="71">
        <v>21</v>
      </c>
      <c r="F17" s="73" t="s">
        <v>439</v>
      </c>
      <c r="G17" s="71" t="s">
        <v>407</v>
      </c>
      <c r="H17" s="65">
        <f t="shared" si="0"/>
        <v>72.194444444444443</v>
      </c>
      <c r="I17" s="74">
        <v>129.94999999999999</v>
      </c>
      <c r="J17" s="75"/>
      <c r="K17" s="68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s="69" customFormat="1" ht="30" customHeight="1" thickBot="1" x14ac:dyDescent="0.3">
      <c r="A18" s="1"/>
      <c r="B18" s="70" t="s">
        <v>408</v>
      </c>
      <c r="C18" s="71" t="s">
        <v>413</v>
      </c>
      <c r="D18" s="72">
        <v>4043197347479</v>
      </c>
      <c r="E18" s="71">
        <v>21</v>
      </c>
      <c r="F18" s="73" t="s">
        <v>432</v>
      </c>
      <c r="G18" s="71" t="s">
        <v>26</v>
      </c>
      <c r="H18" s="65">
        <f t="shared" si="0"/>
        <v>72.194444444444443</v>
      </c>
      <c r="I18" s="74">
        <v>129.94999999999999</v>
      </c>
      <c r="J18" s="75"/>
      <c r="K18" s="68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s="69" customFormat="1" ht="30" customHeight="1" thickBot="1" x14ac:dyDescent="0.3">
      <c r="A19" s="1"/>
      <c r="B19" s="70" t="s">
        <v>408</v>
      </c>
      <c r="C19" s="71" t="s">
        <v>414</v>
      </c>
      <c r="D19" s="72">
        <v>4043197347486</v>
      </c>
      <c r="E19" s="71">
        <v>21</v>
      </c>
      <c r="F19" s="73" t="s">
        <v>440</v>
      </c>
      <c r="G19" s="71" t="s">
        <v>407</v>
      </c>
      <c r="H19" s="65">
        <f t="shared" si="0"/>
        <v>72.194444444444443</v>
      </c>
      <c r="I19" s="74">
        <v>129.94999999999999</v>
      </c>
      <c r="J19" s="75"/>
      <c r="K19" s="68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s="69" customFormat="1" ht="30" customHeight="1" thickBot="1" x14ac:dyDescent="0.3">
      <c r="A20" s="1"/>
      <c r="B20" s="70" t="s">
        <v>408</v>
      </c>
      <c r="C20" s="71" t="s">
        <v>415</v>
      </c>
      <c r="D20" s="72">
        <v>4043197347493</v>
      </c>
      <c r="E20" s="71">
        <v>21</v>
      </c>
      <c r="F20" s="73" t="s">
        <v>433</v>
      </c>
      <c r="G20" s="71" t="s">
        <v>26</v>
      </c>
      <c r="H20" s="65">
        <f t="shared" si="0"/>
        <v>72.194444444444443</v>
      </c>
      <c r="I20" s="74">
        <v>129.94999999999999</v>
      </c>
      <c r="J20" s="75"/>
      <c r="K20" s="68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s="69" customFormat="1" ht="30" customHeight="1" thickBot="1" x14ac:dyDescent="0.3">
      <c r="A21" s="1"/>
      <c r="B21" s="85" t="s">
        <v>408</v>
      </c>
      <c r="C21" s="86" t="s">
        <v>416</v>
      </c>
      <c r="D21" s="87">
        <v>4043197347509</v>
      </c>
      <c r="E21" s="86">
        <v>21</v>
      </c>
      <c r="F21" s="88" t="s">
        <v>441</v>
      </c>
      <c r="G21" s="71" t="s">
        <v>407</v>
      </c>
      <c r="H21" s="65">
        <f t="shared" si="0"/>
        <v>72.194444444444443</v>
      </c>
      <c r="I21" s="100">
        <v>129.94999999999999</v>
      </c>
      <c r="J21" s="81"/>
      <c r="K21" s="82">
        <f t="shared" si="2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s="69" customFormat="1" ht="30" customHeight="1" thickBot="1" x14ac:dyDescent="0.3">
      <c r="A22" s="1"/>
      <c r="B22" s="61" t="s">
        <v>408</v>
      </c>
      <c r="C22" s="62" t="s">
        <v>417</v>
      </c>
      <c r="D22" s="63">
        <v>4043197347370</v>
      </c>
      <c r="E22" s="62">
        <v>23</v>
      </c>
      <c r="F22" s="64" t="s">
        <v>434</v>
      </c>
      <c r="G22" s="71" t="s">
        <v>26</v>
      </c>
      <c r="H22" s="65">
        <f t="shared" si="0"/>
        <v>66.6388888888889</v>
      </c>
      <c r="I22" s="66">
        <v>119.95</v>
      </c>
      <c r="J22" s="67"/>
      <c r="K22" s="68">
        <f t="shared" si="2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s="69" customFormat="1" ht="30" customHeight="1" thickBot="1" x14ac:dyDescent="0.3">
      <c r="A23" s="1"/>
      <c r="B23" s="70" t="s">
        <v>408</v>
      </c>
      <c r="C23" s="71" t="s">
        <v>418</v>
      </c>
      <c r="D23" s="72">
        <v>4043197347387</v>
      </c>
      <c r="E23" s="71">
        <v>23</v>
      </c>
      <c r="F23" s="73" t="s">
        <v>442</v>
      </c>
      <c r="G23" s="71" t="s">
        <v>407</v>
      </c>
      <c r="H23" s="65">
        <f t="shared" si="0"/>
        <v>66.6388888888889</v>
      </c>
      <c r="I23" s="74">
        <v>119.95</v>
      </c>
      <c r="J23" s="75"/>
      <c r="K23" s="68">
        <f t="shared" si="2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s="69" customFormat="1" ht="30" customHeight="1" thickBot="1" x14ac:dyDescent="0.3">
      <c r="A24" s="1"/>
      <c r="B24" s="70" t="s">
        <v>408</v>
      </c>
      <c r="C24" s="71" t="s">
        <v>419</v>
      </c>
      <c r="D24" s="72">
        <v>4043197347394</v>
      </c>
      <c r="E24" s="71">
        <v>23</v>
      </c>
      <c r="F24" s="73" t="s">
        <v>435</v>
      </c>
      <c r="G24" s="71" t="s">
        <v>26</v>
      </c>
      <c r="H24" s="65">
        <f t="shared" si="0"/>
        <v>66.6388888888889</v>
      </c>
      <c r="I24" s="74">
        <v>119.95</v>
      </c>
      <c r="J24" s="75"/>
      <c r="K24" s="68">
        <f t="shared" si="2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s="69" customFormat="1" ht="30" customHeight="1" thickBot="1" x14ac:dyDescent="0.3">
      <c r="A25" s="1"/>
      <c r="B25" s="70" t="s">
        <v>408</v>
      </c>
      <c r="C25" s="71" t="s">
        <v>420</v>
      </c>
      <c r="D25" s="72">
        <v>4043197347400</v>
      </c>
      <c r="E25" s="71">
        <v>23</v>
      </c>
      <c r="F25" s="73" t="s">
        <v>443</v>
      </c>
      <c r="G25" s="71" t="s">
        <v>407</v>
      </c>
      <c r="H25" s="65">
        <f t="shared" si="0"/>
        <v>66.6388888888889</v>
      </c>
      <c r="I25" s="74">
        <v>119.95</v>
      </c>
      <c r="J25" s="75"/>
      <c r="K25" s="68">
        <f t="shared" si="2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s="69" customFormat="1" ht="30" customHeight="1" thickBot="1" x14ac:dyDescent="0.3">
      <c r="A26" s="1"/>
      <c r="B26" s="70" t="s">
        <v>408</v>
      </c>
      <c r="C26" s="71" t="s">
        <v>421</v>
      </c>
      <c r="D26" s="72">
        <v>4043197347417</v>
      </c>
      <c r="E26" s="71">
        <v>23</v>
      </c>
      <c r="F26" s="73" t="s">
        <v>436</v>
      </c>
      <c r="G26" s="71" t="s">
        <v>26</v>
      </c>
      <c r="H26" s="65">
        <f t="shared" si="0"/>
        <v>66.6388888888889</v>
      </c>
      <c r="I26" s="74">
        <v>119.95</v>
      </c>
      <c r="J26" s="75"/>
      <c r="K26" s="68">
        <f t="shared" si="2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s="69" customFormat="1" ht="30" customHeight="1" thickBot="1" x14ac:dyDescent="0.3">
      <c r="A27" s="1"/>
      <c r="B27" s="76" t="s">
        <v>408</v>
      </c>
      <c r="C27" s="77" t="s">
        <v>422</v>
      </c>
      <c r="D27" s="78">
        <v>4043197347424</v>
      </c>
      <c r="E27" s="77">
        <v>23</v>
      </c>
      <c r="F27" s="79" t="s">
        <v>444</v>
      </c>
      <c r="G27" s="71" t="s">
        <v>407</v>
      </c>
      <c r="H27" s="65">
        <f t="shared" si="0"/>
        <v>66.6388888888889</v>
      </c>
      <c r="I27" s="80">
        <v>119.95</v>
      </c>
      <c r="J27" s="81"/>
      <c r="K27" s="82">
        <f t="shared" si="2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s="69" customFormat="1" ht="30" customHeight="1" thickBot="1" x14ac:dyDescent="0.3">
      <c r="A28" s="1"/>
      <c r="B28" s="61"/>
      <c r="C28" s="62" t="s">
        <v>8</v>
      </c>
      <c r="D28" s="63" t="s">
        <v>10</v>
      </c>
      <c r="E28" s="62">
        <v>24</v>
      </c>
      <c r="F28" s="64" t="s">
        <v>423</v>
      </c>
      <c r="G28" s="62" t="s">
        <v>9</v>
      </c>
      <c r="H28" s="65">
        <f t="shared" si="0"/>
        <v>77.75</v>
      </c>
      <c r="I28" s="66">
        <v>139.94999999999999</v>
      </c>
      <c r="J28" s="67"/>
      <c r="K28" s="68">
        <f t="shared" si="1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s="69" customFormat="1" ht="30" customHeight="1" thickBot="1" x14ac:dyDescent="0.3">
      <c r="A29" s="1"/>
      <c r="B29" s="70"/>
      <c r="C29" s="71" t="s">
        <v>11</v>
      </c>
      <c r="D29" s="72" t="s">
        <v>13</v>
      </c>
      <c r="E29" s="71">
        <v>24</v>
      </c>
      <c r="F29" s="73" t="s">
        <v>424</v>
      </c>
      <c r="G29" s="71" t="s">
        <v>494</v>
      </c>
      <c r="H29" s="65">
        <f t="shared" si="0"/>
        <v>77.75</v>
      </c>
      <c r="I29" s="74">
        <v>139.94999999999999</v>
      </c>
      <c r="J29" s="75"/>
      <c r="K29" s="68">
        <f t="shared" si="1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s="69" customFormat="1" ht="30" customHeight="1" thickBot="1" x14ac:dyDescent="0.3">
      <c r="A30" s="1"/>
      <c r="B30" s="70"/>
      <c r="C30" s="71" t="s">
        <v>14</v>
      </c>
      <c r="D30" s="72" t="s">
        <v>15</v>
      </c>
      <c r="E30" s="71">
        <v>24</v>
      </c>
      <c r="F30" s="73" t="s">
        <v>425</v>
      </c>
      <c r="G30" s="71" t="s">
        <v>9</v>
      </c>
      <c r="H30" s="65">
        <f t="shared" si="0"/>
        <v>77.75</v>
      </c>
      <c r="I30" s="74">
        <v>139.94999999999999</v>
      </c>
      <c r="J30" s="75"/>
      <c r="K30" s="68">
        <f t="shared" si="1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s="69" customFormat="1" ht="30" customHeight="1" thickBot="1" x14ac:dyDescent="0.3">
      <c r="A31" s="1"/>
      <c r="B31" s="70"/>
      <c r="C31" s="71" t="s">
        <v>16</v>
      </c>
      <c r="D31" s="72" t="s">
        <v>17</v>
      </c>
      <c r="E31" s="71">
        <v>24</v>
      </c>
      <c r="F31" s="73" t="s">
        <v>426</v>
      </c>
      <c r="G31" s="71" t="s">
        <v>494</v>
      </c>
      <c r="H31" s="65">
        <f t="shared" si="0"/>
        <v>77.75</v>
      </c>
      <c r="I31" s="74">
        <v>139.94999999999999</v>
      </c>
      <c r="J31" s="75"/>
      <c r="K31" s="68">
        <f t="shared" si="1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s="69" customFormat="1" ht="30" customHeight="1" thickBot="1" x14ac:dyDescent="0.3">
      <c r="A32" s="1"/>
      <c r="B32" s="70"/>
      <c r="C32" s="71" t="s">
        <v>18</v>
      </c>
      <c r="D32" s="72" t="s">
        <v>20</v>
      </c>
      <c r="E32" s="71">
        <v>24</v>
      </c>
      <c r="F32" s="73" t="s">
        <v>19</v>
      </c>
      <c r="G32" s="71" t="s">
        <v>9</v>
      </c>
      <c r="H32" s="65">
        <f t="shared" si="0"/>
        <v>77.75</v>
      </c>
      <c r="I32" s="74">
        <v>139.94999999999999</v>
      </c>
      <c r="J32" s="75"/>
      <c r="K32" s="68">
        <f t="shared" si="1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s="69" customFormat="1" ht="30" customHeight="1" thickBot="1" x14ac:dyDescent="0.3">
      <c r="A33" s="1"/>
      <c r="B33" s="76"/>
      <c r="C33" s="77" t="s">
        <v>21</v>
      </c>
      <c r="D33" s="78" t="s">
        <v>23</v>
      </c>
      <c r="E33" s="77">
        <v>24</v>
      </c>
      <c r="F33" s="79" t="s">
        <v>22</v>
      </c>
      <c r="G33" s="77" t="s">
        <v>494</v>
      </c>
      <c r="H33" s="65">
        <f t="shared" si="0"/>
        <v>77.75</v>
      </c>
      <c r="I33" s="80">
        <v>139.94999999999999</v>
      </c>
      <c r="J33" s="81"/>
      <c r="K33" s="82">
        <f t="shared" si="1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s="69" customFormat="1" ht="30" customHeight="1" thickBot="1" x14ac:dyDescent="0.3">
      <c r="A34" s="1"/>
      <c r="B34" s="61"/>
      <c r="C34" s="62" t="s">
        <v>305</v>
      </c>
      <c r="D34" s="63">
        <v>4043197337319</v>
      </c>
      <c r="E34" s="62">
        <v>26</v>
      </c>
      <c r="F34" s="64" t="s">
        <v>306</v>
      </c>
      <c r="G34" s="62" t="s">
        <v>38</v>
      </c>
      <c r="H34" s="65">
        <f t="shared" si="0"/>
        <v>66.6388888888889</v>
      </c>
      <c r="I34" s="83">
        <v>119.95</v>
      </c>
      <c r="J34" s="102"/>
      <c r="K34" s="89">
        <f t="shared" ref="K34:K43" si="3">J34*H34</f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s="69" customFormat="1" ht="30" customHeight="1" thickBot="1" x14ac:dyDescent="0.3">
      <c r="A35" s="1"/>
      <c r="B35" s="70"/>
      <c r="C35" s="71" t="s">
        <v>307</v>
      </c>
      <c r="D35" s="72">
        <v>4043197337326</v>
      </c>
      <c r="E35" s="71">
        <v>26</v>
      </c>
      <c r="F35" s="73" t="s">
        <v>308</v>
      </c>
      <c r="G35" s="71" t="s">
        <v>12</v>
      </c>
      <c r="H35" s="65">
        <f t="shared" si="0"/>
        <v>66.6388888888889</v>
      </c>
      <c r="I35" s="84">
        <v>119.95</v>
      </c>
      <c r="J35" s="103"/>
      <c r="K35" s="89">
        <f t="shared" si="3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s="69" customFormat="1" ht="30" customHeight="1" thickBot="1" x14ac:dyDescent="0.3">
      <c r="A36" s="1"/>
      <c r="B36" s="70"/>
      <c r="C36" s="71" t="s">
        <v>309</v>
      </c>
      <c r="D36" s="72">
        <v>4043197337333</v>
      </c>
      <c r="E36" s="71">
        <v>26</v>
      </c>
      <c r="F36" s="73" t="s">
        <v>310</v>
      </c>
      <c r="G36" s="71" t="s">
        <v>38</v>
      </c>
      <c r="H36" s="65">
        <f t="shared" si="0"/>
        <v>66.6388888888889</v>
      </c>
      <c r="I36" s="84">
        <v>119.95</v>
      </c>
      <c r="J36" s="103"/>
      <c r="K36" s="89">
        <f t="shared" si="3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s="69" customFormat="1" ht="30" customHeight="1" thickBot="1" x14ac:dyDescent="0.3">
      <c r="A37" s="1"/>
      <c r="B37" s="85"/>
      <c r="C37" s="86" t="s">
        <v>311</v>
      </c>
      <c r="D37" s="87">
        <v>4043197337340</v>
      </c>
      <c r="E37" s="86">
        <v>26</v>
      </c>
      <c r="F37" s="88" t="s">
        <v>312</v>
      </c>
      <c r="G37" s="86" t="s">
        <v>12</v>
      </c>
      <c r="H37" s="65">
        <f t="shared" si="0"/>
        <v>66.6388888888889</v>
      </c>
      <c r="I37" s="151">
        <v>119.95</v>
      </c>
      <c r="J37" s="152"/>
      <c r="K37" s="89">
        <f t="shared" si="3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s="69" customFormat="1" ht="30" customHeight="1" thickBot="1" x14ac:dyDescent="0.3">
      <c r="A38" s="1"/>
      <c r="B38" s="70" t="s">
        <v>408</v>
      </c>
      <c r="C38" s="71" t="s">
        <v>445</v>
      </c>
      <c r="D38" s="72">
        <v>4043197345727</v>
      </c>
      <c r="E38" s="71">
        <v>26</v>
      </c>
      <c r="F38" s="73" t="s">
        <v>451</v>
      </c>
      <c r="G38" s="62" t="s">
        <v>38</v>
      </c>
      <c r="H38" s="65">
        <f t="shared" si="0"/>
        <v>66.6388888888889</v>
      </c>
      <c r="I38" s="74">
        <v>119.95</v>
      </c>
      <c r="J38" s="75"/>
      <c r="K38" s="145">
        <f t="shared" si="3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s="69" customFormat="1" ht="30" customHeight="1" thickBot="1" x14ac:dyDescent="0.3">
      <c r="A39" s="1"/>
      <c r="B39" s="70" t="s">
        <v>408</v>
      </c>
      <c r="C39" s="71" t="s">
        <v>446</v>
      </c>
      <c r="D39" s="72">
        <v>4043197346175</v>
      </c>
      <c r="E39" s="71">
        <v>26</v>
      </c>
      <c r="F39" s="73" t="s">
        <v>452</v>
      </c>
      <c r="G39" s="71" t="s">
        <v>12</v>
      </c>
      <c r="H39" s="65">
        <f t="shared" si="0"/>
        <v>66.6388888888889</v>
      </c>
      <c r="I39" s="74">
        <v>119.95</v>
      </c>
      <c r="J39" s="75"/>
      <c r="K39" s="68">
        <f t="shared" si="3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s="69" customFormat="1" ht="30" customHeight="1" thickBot="1" x14ac:dyDescent="0.3">
      <c r="A40" s="1"/>
      <c r="B40" s="70" t="s">
        <v>408</v>
      </c>
      <c r="C40" s="71" t="s">
        <v>447</v>
      </c>
      <c r="D40" s="72">
        <v>4043197346182</v>
      </c>
      <c r="E40" s="71">
        <v>26</v>
      </c>
      <c r="F40" s="73" t="s">
        <v>453</v>
      </c>
      <c r="G40" s="71" t="s">
        <v>38</v>
      </c>
      <c r="H40" s="65">
        <f t="shared" si="0"/>
        <v>66.6388888888889</v>
      </c>
      <c r="I40" s="74">
        <v>119.95</v>
      </c>
      <c r="J40" s="75"/>
      <c r="K40" s="68">
        <f t="shared" si="3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s="69" customFormat="1" ht="30" customHeight="1" thickBot="1" x14ac:dyDescent="0.3">
      <c r="A41" s="1"/>
      <c r="B41" s="70" t="s">
        <v>408</v>
      </c>
      <c r="C41" s="71" t="s">
        <v>448</v>
      </c>
      <c r="D41" s="72">
        <v>4043197346199</v>
      </c>
      <c r="E41" s="71">
        <v>26</v>
      </c>
      <c r="F41" s="73" t="s">
        <v>454</v>
      </c>
      <c r="G41" s="86" t="s">
        <v>12</v>
      </c>
      <c r="H41" s="65">
        <f t="shared" si="0"/>
        <v>66.6388888888889</v>
      </c>
      <c r="I41" s="74">
        <v>119.95</v>
      </c>
      <c r="J41" s="75"/>
      <c r="K41" s="68">
        <f t="shared" si="3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s="69" customFormat="1" ht="30" customHeight="1" thickBot="1" x14ac:dyDescent="0.3">
      <c r="A42" s="1"/>
      <c r="B42" s="70" t="s">
        <v>408</v>
      </c>
      <c r="C42" s="71" t="s">
        <v>449</v>
      </c>
      <c r="D42" s="72">
        <v>4043197346205</v>
      </c>
      <c r="E42" s="71">
        <v>26</v>
      </c>
      <c r="F42" s="73" t="s">
        <v>455</v>
      </c>
      <c r="G42" s="71" t="s">
        <v>38</v>
      </c>
      <c r="H42" s="65">
        <f t="shared" si="0"/>
        <v>66.6388888888889</v>
      </c>
      <c r="I42" s="74">
        <v>119.95</v>
      </c>
      <c r="J42" s="75"/>
      <c r="K42" s="68">
        <f t="shared" si="3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s="69" customFormat="1" ht="30" customHeight="1" thickBot="1" x14ac:dyDescent="0.3">
      <c r="A43" s="1"/>
      <c r="B43" s="76" t="s">
        <v>408</v>
      </c>
      <c r="C43" s="77" t="s">
        <v>450</v>
      </c>
      <c r="D43" s="78">
        <v>4043197346212</v>
      </c>
      <c r="E43" s="77">
        <v>26</v>
      </c>
      <c r="F43" s="79" t="s">
        <v>456</v>
      </c>
      <c r="G43" s="86" t="s">
        <v>12</v>
      </c>
      <c r="H43" s="65">
        <f t="shared" si="0"/>
        <v>66.6388888888889</v>
      </c>
      <c r="I43" s="80">
        <v>119.95</v>
      </c>
      <c r="J43" s="81"/>
      <c r="K43" s="82">
        <f t="shared" si="3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s="69" customFormat="1" ht="30" customHeight="1" thickBot="1" x14ac:dyDescent="0.3">
      <c r="A44" s="1"/>
      <c r="B44" s="61"/>
      <c r="C44" s="62" t="s">
        <v>24</v>
      </c>
      <c r="D44" s="63" t="s">
        <v>27</v>
      </c>
      <c r="E44" s="62">
        <v>27</v>
      </c>
      <c r="F44" s="64" t="s">
        <v>25</v>
      </c>
      <c r="G44" s="62" t="s">
        <v>26</v>
      </c>
      <c r="H44" s="65">
        <f t="shared" si="0"/>
        <v>55.527777777777779</v>
      </c>
      <c r="I44" s="158">
        <v>99.95</v>
      </c>
      <c r="J44" s="67"/>
      <c r="K44" s="68">
        <f t="shared" si="1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s="69" customFormat="1" ht="30" customHeight="1" thickBot="1" x14ac:dyDescent="0.3">
      <c r="A45" s="1"/>
      <c r="B45" s="70"/>
      <c r="C45" s="71" t="s">
        <v>28</v>
      </c>
      <c r="D45" s="72" t="s">
        <v>31</v>
      </c>
      <c r="E45" s="71">
        <v>27</v>
      </c>
      <c r="F45" s="73" t="s">
        <v>29</v>
      </c>
      <c r="G45" s="71" t="s">
        <v>30</v>
      </c>
      <c r="H45" s="65">
        <f t="shared" si="0"/>
        <v>55.527777777777779</v>
      </c>
      <c r="I45" s="149">
        <v>99.95</v>
      </c>
      <c r="J45" s="75"/>
      <c r="K45" s="68">
        <f t="shared" si="1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s="69" customFormat="1" ht="30" customHeight="1" thickBot="1" x14ac:dyDescent="0.3">
      <c r="A46" s="1"/>
      <c r="B46" s="70"/>
      <c r="C46" s="71" t="s">
        <v>32</v>
      </c>
      <c r="D46" s="72" t="s">
        <v>34</v>
      </c>
      <c r="E46" s="71">
        <v>27</v>
      </c>
      <c r="F46" s="73" t="s">
        <v>33</v>
      </c>
      <c r="G46" s="71" t="s">
        <v>26</v>
      </c>
      <c r="H46" s="65">
        <f t="shared" si="0"/>
        <v>55.527777777777779</v>
      </c>
      <c r="I46" s="149">
        <v>99.95</v>
      </c>
      <c r="J46" s="75"/>
      <c r="K46" s="68">
        <f t="shared" si="1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s="69" customFormat="1" ht="30" customHeight="1" thickBot="1" x14ac:dyDescent="0.3">
      <c r="A47" s="1"/>
      <c r="B47" s="70"/>
      <c r="C47" s="71" t="s">
        <v>35</v>
      </c>
      <c r="D47" s="72" t="s">
        <v>37</v>
      </c>
      <c r="E47" s="71">
        <v>27</v>
      </c>
      <c r="F47" s="73" t="s">
        <v>36</v>
      </c>
      <c r="G47" s="71" t="s">
        <v>30</v>
      </c>
      <c r="H47" s="65">
        <f t="shared" si="0"/>
        <v>55.527777777777779</v>
      </c>
      <c r="I47" s="149">
        <v>99.95</v>
      </c>
      <c r="J47" s="75"/>
      <c r="K47" s="68">
        <f t="shared" si="1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s="69" customFormat="1" ht="30" customHeight="1" thickBot="1" x14ac:dyDescent="0.3">
      <c r="A48" s="1"/>
      <c r="B48" s="70"/>
      <c r="C48" s="71" t="s">
        <v>270</v>
      </c>
      <c r="D48" s="72">
        <v>4043197336374</v>
      </c>
      <c r="E48" s="71">
        <v>27</v>
      </c>
      <c r="F48" s="73" t="s">
        <v>273</v>
      </c>
      <c r="G48" s="71" t="s">
        <v>26</v>
      </c>
      <c r="H48" s="65">
        <f t="shared" si="0"/>
        <v>55.527777777777779</v>
      </c>
      <c r="I48" s="149">
        <v>99.95</v>
      </c>
      <c r="J48" s="75"/>
      <c r="K48" s="68">
        <f t="shared" si="1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s="69" customFormat="1" ht="30" customHeight="1" thickBot="1" x14ac:dyDescent="0.3">
      <c r="A49" s="1"/>
      <c r="B49" s="76"/>
      <c r="C49" s="77" t="s">
        <v>271</v>
      </c>
      <c r="D49" s="78">
        <v>4043197336381</v>
      </c>
      <c r="E49" s="77">
        <v>27</v>
      </c>
      <c r="F49" s="79" t="s">
        <v>272</v>
      </c>
      <c r="G49" s="77" t="s">
        <v>30</v>
      </c>
      <c r="H49" s="65">
        <f t="shared" si="0"/>
        <v>55.527777777777779</v>
      </c>
      <c r="I49" s="150">
        <v>99.95</v>
      </c>
      <c r="J49" s="81"/>
      <c r="K49" s="82">
        <f t="shared" si="1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s="69" customFormat="1" ht="30" customHeight="1" thickBot="1" x14ac:dyDescent="0.3">
      <c r="A50" s="1"/>
      <c r="B50" s="61"/>
      <c r="C50" s="62" t="s">
        <v>399</v>
      </c>
      <c r="D50" s="63">
        <v>4043197341507</v>
      </c>
      <c r="E50" s="62">
        <v>30</v>
      </c>
      <c r="F50" s="64" t="s">
        <v>478</v>
      </c>
      <c r="G50" s="62" t="s">
        <v>38</v>
      </c>
      <c r="H50" s="65">
        <f t="shared" si="0"/>
        <v>133.30555555555557</v>
      </c>
      <c r="I50" s="158">
        <v>239.95</v>
      </c>
      <c r="J50" s="102"/>
      <c r="K50" s="113">
        <f t="shared" si="1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s="69" customFormat="1" ht="30" customHeight="1" thickBot="1" x14ac:dyDescent="0.3">
      <c r="A51" s="1"/>
      <c r="B51" s="70"/>
      <c r="C51" s="71" t="s">
        <v>400</v>
      </c>
      <c r="D51" s="72">
        <v>4043197341514</v>
      </c>
      <c r="E51" s="71">
        <v>30</v>
      </c>
      <c r="F51" s="73" t="s">
        <v>479</v>
      </c>
      <c r="G51" s="71" t="s">
        <v>12</v>
      </c>
      <c r="H51" s="65">
        <f t="shared" si="0"/>
        <v>133.30555555555557</v>
      </c>
      <c r="I51" s="149">
        <v>239.95</v>
      </c>
      <c r="J51" s="103"/>
      <c r="K51" s="146">
        <f t="shared" si="1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s="69" customFormat="1" ht="30" customHeight="1" thickBot="1" x14ac:dyDescent="0.3">
      <c r="A52" s="1"/>
      <c r="B52" s="98"/>
      <c r="C52" s="71" t="s">
        <v>274</v>
      </c>
      <c r="D52" s="72">
        <v>4043197336411</v>
      </c>
      <c r="E52" s="71">
        <v>30</v>
      </c>
      <c r="F52" s="73" t="s">
        <v>480</v>
      </c>
      <c r="G52" s="71" t="s">
        <v>38</v>
      </c>
      <c r="H52" s="65">
        <f t="shared" si="0"/>
        <v>133.30555555555557</v>
      </c>
      <c r="I52" s="159">
        <v>239.95</v>
      </c>
      <c r="J52" s="148"/>
      <c r="K52" s="113">
        <f t="shared" si="1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s="69" customFormat="1" ht="30" customHeight="1" thickBot="1" x14ac:dyDescent="0.3">
      <c r="A53" s="1"/>
      <c r="B53" s="98"/>
      <c r="C53" s="71" t="s">
        <v>275</v>
      </c>
      <c r="D53" s="72">
        <v>4043197336428</v>
      </c>
      <c r="E53" s="71">
        <v>30</v>
      </c>
      <c r="F53" s="73" t="s">
        <v>481</v>
      </c>
      <c r="G53" s="71" t="s">
        <v>12</v>
      </c>
      <c r="H53" s="65">
        <f t="shared" si="0"/>
        <v>133.30555555555557</v>
      </c>
      <c r="I53" s="159">
        <v>239.95</v>
      </c>
      <c r="J53" s="148"/>
      <c r="K53" s="113">
        <f t="shared" si="1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s="69" customFormat="1" ht="30" customHeight="1" thickBot="1" x14ac:dyDescent="0.3">
      <c r="A54" s="1"/>
      <c r="B54" s="98"/>
      <c r="C54" s="71" t="s">
        <v>276</v>
      </c>
      <c r="D54" s="72">
        <v>4043197336435</v>
      </c>
      <c r="E54" s="71">
        <v>30</v>
      </c>
      <c r="F54" s="73" t="s">
        <v>482</v>
      </c>
      <c r="G54" s="71" t="s">
        <v>38</v>
      </c>
      <c r="H54" s="65">
        <f t="shared" si="0"/>
        <v>133.30555555555557</v>
      </c>
      <c r="I54" s="159">
        <v>239.95</v>
      </c>
      <c r="J54" s="148"/>
      <c r="K54" s="113">
        <f t="shared" si="1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s="69" customFormat="1" ht="30" customHeight="1" thickBot="1" x14ac:dyDescent="0.3">
      <c r="A55" s="1"/>
      <c r="B55" s="76"/>
      <c r="C55" s="92" t="s">
        <v>277</v>
      </c>
      <c r="D55" s="93">
        <v>4043197336442</v>
      </c>
      <c r="E55" s="92">
        <v>30</v>
      </c>
      <c r="F55" s="94" t="s">
        <v>483</v>
      </c>
      <c r="G55" s="71" t="s">
        <v>12</v>
      </c>
      <c r="H55" s="65">
        <f t="shared" si="0"/>
        <v>133.30555555555557</v>
      </c>
      <c r="I55" s="159">
        <v>239.95</v>
      </c>
      <c r="J55" s="148"/>
      <c r="K55" s="113">
        <f t="shared" si="1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8" customHeight="1" thickBot="1" x14ac:dyDescent="0.3">
      <c r="B56" s="21" t="s">
        <v>461</v>
      </c>
      <c r="C56" s="16" t="s">
        <v>462</v>
      </c>
      <c r="D56" s="17">
        <v>4043197345918</v>
      </c>
      <c r="E56" s="16">
        <v>31</v>
      </c>
      <c r="F56" s="18" t="s">
        <v>470</v>
      </c>
      <c r="G56" s="16" t="s">
        <v>457</v>
      </c>
      <c r="H56" s="65">
        <f t="shared" si="0"/>
        <v>55.527777777777779</v>
      </c>
      <c r="I56" s="19">
        <v>99.95</v>
      </c>
      <c r="J56" s="52"/>
      <c r="K56" s="20">
        <f t="shared" si="1"/>
        <v>0</v>
      </c>
    </row>
    <row r="57" spans="1:37" ht="18" customHeight="1" thickBot="1" x14ac:dyDescent="0.3">
      <c r="B57" s="21" t="s">
        <v>461</v>
      </c>
      <c r="C57" s="22" t="s">
        <v>463</v>
      </c>
      <c r="D57" s="23">
        <v>4043197345925</v>
      </c>
      <c r="E57" s="22">
        <v>31</v>
      </c>
      <c r="F57" s="24" t="s">
        <v>471</v>
      </c>
      <c r="G57" s="22" t="s">
        <v>458</v>
      </c>
      <c r="H57" s="65">
        <f t="shared" si="0"/>
        <v>55.527777777777779</v>
      </c>
      <c r="I57" s="25">
        <v>99.95</v>
      </c>
      <c r="J57" s="53"/>
      <c r="K57" s="20">
        <f t="shared" si="1"/>
        <v>0</v>
      </c>
    </row>
    <row r="58" spans="1:37" ht="18" customHeight="1" thickBot="1" x14ac:dyDescent="0.3">
      <c r="B58" s="21" t="s">
        <v>461</v>
      </c>
      <c r="C58" s="22" t="s">
        <v>464</v>
      </c>
      <c r="D58" s="23">
        <v>4043197345932</v>
      </c>
      <c r="E58" s="22">
        <v>31</v>
      </c>
      <c r="F58" s="24" t="s">
        <v>472</v>
      </c>
      <c r="G58" s="22" t="s">
        <v>459</v>
      </c>
      <c r="H58" s="65">
        <f t="shared" si="0"/>
        <v>55.527777777777779</v>
      </c>
      <c r="I58" s="25">
        <v>99.95</v>
      </c>
      <c r="J58" s="53"/>
      <c r="K58" s="20">
        <f t="shared" si="1"/>
        <v>0</v>
      </c>
    </row>
    <row r="59" spans="1:37" ht="18" customHeight="1" thickBot="1" x14ac:dyDescent="0.3">
      <c r="B59" s="26" t="s">
        <v>461</v>
      </c>
      <c r="C59" s="35" t="s">
        <v>465</v>
      </c>
      <c r="D59" s="36">
        <v>4043197345949</v>
      </c>
      <c r="E59" s="35">
        <v>31</v>
      </c>
      <c r="F59" s="37" t="s">
        <v>473</v>
      </c>
      <c r="G59" s="35" t="s">
        <v>460</v>
      </c>
      <c r="H59" s="65">
        <f t="shared" si="0"/>
        <v>55.527777777777779</v>
      </c>
      <c r="I59" s="153">
        <v>99.95</v>
      </c>
      <c r="J59" s="154"/>
      <c r="K59" s="14">
        <f t="shared" si="1"/>
        <v>0</v>
      </c>
    </row>
    <row r="60" spans="1:37" ht="18" customHeight="1" thickBot="1" x14ac:dyDescent="0.3">
      <c r="B60" s="21" t="s">
        <v>461</v>
      </c>
      <c r="C60" s="22" t="s">
        <v>466</v>
      </c>
      <c r="D60" s="23">
        <v>4043197345956</v>
      </c>
      <c r="E60" s="22">
        <v>31</v>
      </c>
      <c r="F60" s="24" t="s">
        <v>474</v>
      </c>
      <c r="G60" s="22" t="s">
        <v>457</v>
      </c>
      <c r="H60" s="65">
        <f t="shared" si="0"/>
        <v>55.527777777777779</v>
      </c>
      <c r="I60" s="38">
        <v>99.95</v>
      </c>
      <c r="J60" s="58"/>
      <c r="K60" s="155">
        <f t="shared" si="1"/>
        <v>0</v>
      </c>
    </row>
    <row r="61" spans="1:37" ht="18" customHeight="1" thickBot="1" x14ac:dyDescent="0.3">
      <c r="B61" s="21" t="s">
        <v>461</v>
      </c>
      <c r="C61" s="22" t="s">
        <v>467</v>
      </c>
      <c r="D61" s="23">
        <v>4043197345963</v>
      </c>
      <c r="E61" s="22">
        <v>31</v>
      </c>
      <c r="F61" s="24" t="s">
        <v>475</v>
      </c>
      <c r="G61" s="22" t="s">
        <v>458</v>
      </c>
      <c r="H61" s="65">
        <f t="shared" si="0"/>
        <v>55.527777777777779</v>
      </c>
      <c r="I61" s="38">
        <v>99.95</v>
      </c>
      <c r="J61" s="156"/>
      <c r="K61" s="155">
        <f t="shared" si="1"/>
        <v>0</v>
      </c>
    </row>
    <row r="62" spans="1:37" ht="18" customHeight="1" thickBot="1" x14ac:dyDescent="0.3">
      <c r="B62" s="21" t="s">
        <v>461</v>
      </c>
      <c r="C62" s="22" t="s">
        <v>468</v>
      </c>
      <c r="D62" s="23">
        <v>4043197345970</v>
      </c>
      <c r="E62" s="22">
        <v>31</v>
      </c>
      <c r="F62" s="24" t="s">
        <v>476</v>
      </c>
      <c r="G62" s="22" t="s">
        <v>459</v>
      </c>
      <c r="H62" s="65">
        <f t="shared" si="0"/>
        <v>55.527777777777779</v>
      </c>
      <c r="I62" s="38">
        <v>99.95</v>
      </c>
      <c r="J62" s="156"/>
      <c r="K62" s="155">
        <f t="shared" si="1"/>
        <v>0</v>
      </c>
    </row>
    <row r="63" spans="1:37" ht="18" customHeight="1" thickBot="1" x14ac:dyDescent="0.3">
      <c r="B63" s="26" t="s">
        <v>461</v>
      </c>
      <c r="C63" s="27" t="s">
        <v>469</v>
      </c>
      <c r="D63" s="28">
        <v>4043197345987</v>
      </c>
      <c r="E63" s="27">
        <v>31</v>
      </c>
      <c r="F63" s="29" t="s">
        <v>477</v>
      </c>
      <c r="G63" s="27" t="s">
        <v>460</v>
      </c>
      <c r="H63" s="65">
        <f t="shared" si="0"/>
        <v>55.527777777777779</v>
      </c>
      <c r="I63" s="39">
        <v>99.95</v>
      </c>
      <c r="J63" s="157"/>
      <c r="K63" s="155">
        <f t="shared" si="1"/>
        <v>0</v>
      </c>
    </row>
    <row r="64" spans="1:37" s="56" customFormat="1" ht="30" customHeight="1" thickBot="1" x14ac:dyDescent="0.3">
      <c r="A64" s="1"/>
      <c r="B64" s="70"/>
      <c r="C64" s="71" t="s">
        <v>345</v>
      </c>
      <c r="D64" s="134">
        <v>4043197339085</v>
      </c>
      <c r="E64" s="71">
        <v>32</v>
      </c>
      <c r="F64" s="73" t="s">
        <v>348</v>
      </c>
      <c r="G64" s="71" t="s">
        <v>351</v>
      </c>
      <c r="H64" s="65">
        <f t="shared" si="0"/>
        <v>55.527777777777779</v>
      </c>
      <c r="I64" s="163">
        <v>99.95</v>
      </c>
      <c r="J64" s="103"/>
      <c r="K64" s="113">
        <f t="shared" si="1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s="56" customFormat="1" ht="30" customHeight="1" thickBot="1" x14ac:dyDescent="0.3">
      <c r="A65" s="1"/>
      <c r="B65" s="70"/>
      <c r="C65" s="71" t="s">
        <v>346</v>
      </c>
      <c r="D65" s="134">
        <v>4043197339092</v>
      </c>
      <c r="E65" s="71">
        <v>32</v>
      </c>
      <c r="F65" s="73" t="s">
        <v>349</v>
      </c>
      <c r="G65" s="71" t="s">
        <v>347</v>
      </c>
      <c r="H65" s="65">
        <f t="shared" si="0"/>
        <v>55.527777777777779</v>
      </c>
      <c r="I65" s="163">
        <v>99.95</v>
      </c>
      <c r="J65" s="103"/>
      <c r="K65" s="113">
        <f t="shared" si="1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s="56" customFormat="1" ht="30" customHeight="1" thickBot="1" x14ac:dyDescent="0.3">
      <c r="A66" s="1"/>
      <c r="B66" s="85"/>
      <c r="C66" s="86" t="s">
        <v>398</v>
      </c>
      <c r="D66" s="143">
        <v>4043197339108</v>
      </c>
      <c r="E66" s="86">
        <v>32</v>
      </c>
      <c r="F66" s="88" t="s">
        <v>350</v>
      </c>
      <c r="G66" s="86" t="s">
        <v>351</v>
      </c>
      <c r="H66" s="65">
        <f t="shared" si="0"/>
        <v>55.527777777777779</v>
      </c>
      <c r="I66" s="226">
        <v>99.95</v>
      </c>
      <c r="J66" s="104"/>
      <c r="K66" s="147">
        <f t="shared" si="1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s="69" customFormat="1" ht="30" customHeight="1" thickBot="1" x14ac:dyDescent="0.3">
      <c r="A67" s="1"/>
      <c r="B67" s="61"/>
      <c r="C67" s="62" t="s">
        <v>352</v>
      </c>
      <c r="D67" s="133">
        <v>4043197336459</v>
      </c>
      <c r="E67" s="62">
        <v>34</v>
      </c>
      <c r="F67" s="64" t="s">
        <v>486</v>
      </c>
      <c r="G67" s="62" t="s">
        <v>38</v>
      </c>
      <c r="H67" s="65">
        <f t="shared" si="0"/>
        <v>111.08333333333333</v>
      </c>
      <c r="I67" s="83">
        <v>199.95</v>
      </c>
      <c r="J67" s="67"/>
      <c r="K67" s="68">
        <f t="shared" ref="K67:K68" si="4">J67*H67</f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s="69" customFormat="1" ht="30" customHeight="1" thickBot="1" x14ac:dyDescent="0.3">
      <c r="A68" s="1"/>
      <c r="B68" s="70"/>
      <c r="C68" s="71" t="s">
        <v>353</v>
      </c>
      <c r="D68" s="134">
        <v>4043197336466</v>
      </c>
      <c r="E68" s="71">
        <v>34</v>
      </c>
      <c r="F68" s="73" t="s">
        <v>487</v>
      </c>
      <c r="G68" s="71" t="s">
        <v>12</v>
      </c>
      <c r="H68" s="65">
        <f t="shared" si="0"/>
        <v>111.08333333333333</v>
      </c>
      <c r="I68" s="84">
        <v>199.95</v>
      </c>
      <c r="J68" s="75"/>
      <c r="K68" s="82">
        <f t="shared" si="4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s="69" customFormat="1" ht="30" customHeight="1" thickBot="1" x14ac:dyDescent="0.3">
      <c r="A69" s="1"/>
      <c r="B69" s="91" t="s">
        <v>408</v>
      </c>
      <c r="C69" s="92" t="s">
        <v>484</v>
      </c>
      <c r="D69" s="93">
        <v>4043197345734</v>
      </c>
      <c r="E69" s="92">
        <v>34</v>
      </c>
      <c r="F69" s="94" t="s">
        <v>488</v>
      </c>
      <c r="G69" s="92" t="s">
        <v>38</v>
      </c>
      <c r="H69" s="65">
        <f t="shared" ref="H69:H132" si="5">I69/1.2/1.5</f>
        <v>111.08333333333333</v>
      </c>
      <c r="I69" s="227">
        <v>199.95</v>
      </c>
      <c r="J69" s="96"/>
      <c r="K69" s="99">
        <f t="shared" ref="K69:K70" si="6">J69*H69</f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s="69" customFormat="1" ht="30" customHeight="1" thickBot="1" x14ac:dyDescent="0.3">
      <c r="A70" s="1"/>
      <c r="B70" s="76" t="s">
        <v>408</v>
      </c>
      <c r="C70" s="77" t="s">
        <v>485</v>
      </c>
      <c r="D70" s="78">
        <v>4043197345741</v>
      </c>
      <c r="E70" s="77">
        <v>34</v>
      </c>
      <c r="F70" s="79" t="s">
        <v>489</v>
      </c>
      <c r="G70" s="77" t="s">
        <v>12</v>
      </c>
      <c r="H70" s="65">
        <f t="shared" si="5"/>
        <v>111.08333333333333</v>
      </c>
      <c r="I70" s="90">
        <v>199.95</v>
      </c>
      <c r="J70" s="81"/>
      <c r="K70" s="82">
        <f t="shared" si="6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s="69" customFormat="1" ht="30" customHeight="1" thickBot="1" x14ac:dyDescent="0.3">
      <c r="A71" s="1"/>
      <c r="B71" s="91"/>
      <c r="C71" s="92" t="s">
        <v>39</v>
      </c>
      <c r="D71" s="93" t="s">
        <v>40</v>
      </c>
      <c r="E71" s="92">
        <v>36</v>
      </c>
      <c r="F71" s="94" t="s">
        <v>495</v>
      </c>
      <c r="G71" s="92" t="s">
        <v>38</v>
      </c>
      <c r="H71" s="65">
        <f t="shared" si="5"/>
        <v>83.305555555555557</v>
      </c>
      <c r="I71" s="95">
        <v>149.94999999999999</v>
      </c>
      <c r="J71" s="96"/>
      <c r="K71" s="99">
        <f>J71*H71</f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s="69" customFormat="1" ht="30" customHeight="1" thickBot="1" x14ac:dyDescent="0.3">
      <c r="A72" s="1"/>
      <c r="B72" s="70"/>
      <c r="C72" s="71" t="s">
        <v>41</v>
      </c>
      <c r="D72" s="72" t="s">
        <v>42</v>
      </c>
      <c r="E72" s="71">
        <v>36</v>
      </c>
      <c r="F72" s="73" t="s">
        <v>496</v>
      </c>
      <c r="G72" s="71" t="s">
        <v>12</v>
      </c>
      <c r="H72" s="65">
        <f t="shared" si="5"/>
        <v>83.305555555555557</v>
      </c>
      <c r="I72" s="74">
        <v>149.94999999999999</v>
      </c>
      <c r="J72" s="75"/>
      <c r="K72" s="68">
        <f>J72*H72</f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s="69" customFormat="1" ht="30" customHeight="1" thickBot="1" x14ac:dyDescent="0.3">
      <c r="A73" s="1"/>
      <c r="B73" s="70" t="s">
        <v>408</v>
      </c>
      <c r="C73" s="71" t="s">
        <v>490</v>
      </c>
      <c r="D73" s="72">
        <v>4043197345772</v>
      </c>
      <c r="E73" s="71">
        <v>36</v>
      </c>
      <c r="F73" s="73" t="s">
        <v>497</v>
      </c>
      <c r="G73" s="92" t="s">
        <v>38</v>
      </c>
      <c r="H73" s="65">
        <f t="shared" si="5"/>
        <v>83.305555555555557</v>
      </c>
      <c r="I73" s="74">
        <v>149.94999999999999</v>
      </c>
      <c r="J73" s="75"/>
      <c r="K73" s="68">
        <f t="shared" ref="K73:K76" si="7">J73*H73</f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s="69" customFormat="1" ht="30" customHeight="1" thickBot="1" x14ac:dyDescent="0.3">
      <c r="A74" s="1"/>
      <c r="B74" s="70" t="s">
        <v>408</v>
      </c>
      <c r="C74" s="71" t="s">
        <v>491</v>
      </c>
      <c r="D74" s="72">
        <v>4043197345789</v>
      </c>
      <c r="E74" s="71">
        <v>36</v>
      </c>
      <c r="F74" s="73" t="s">
        <v>498</v>
      </c>
      <c r="G74" s="71" t="s">
        <v>12</v>
      </c>
      <c r="H74" s="65">
        <f t="shared" si="5"/>
        <v>83.305555555555557</v>
      </c>
      <c r="I74" s="74">
        <v>149.94999999999999</v>
      </c>
      <c r="J74" s="75"/>
      <c r="K74" s="68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s="69" customFormat="1" ht="30" customHeight="1" thickBot="1" x14ac:dyDescent="0.3">
      <c r="A75" s="1"/>
      <c r="B75" s="70" t="s">
        <v>408</v>
      </c>
      <c r="C75" s="71" t="s">
        <v>492</v>
      </c>
      <c r="D75" s="72">
        <v>4043197345796</v>
      </c>
      <c r="E75" s="71">
        <v>36</v>
      </c>
      <c r="F75" s="73" t="s">
        <v>499</v>
      </c>
      <c r="G75" s="92" t="s">
        <v>38</v>
      </c>
      <c r="H75" s="65">
        <f t="shared" si="5"/>
        <v>83.305555555555557</v>
      </c>
      <c r="I75" s="74">
        <v>149.94999999999999</v>
      </c>
      <c r="J75" s="75"/>
      <c r="K75" s="68">
        <f t="shared" si="7"/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s="69" customFormat="1" ht="30" customHeight="1" thickBot="1" x14ac:dyDescent="0.3">
      <c r="A76" s="1"/>
      <c r="B76" s="76" t="s">
        <v>408</v>
      </c>
      <c r="C76" s="77" t="s">
        <v>493</v>
      </c>
      <c r="D76" s="78">
        <v>4043197345802</v>
      </c>
      <c r="E76" s="77">
        <v>36</v>
      </c>
      <c r="F76" s="79" t="s">
        <v>500</v>
      </c>
      <c r="G76" s="77" t="s">
        <v>12</v>
      </c>
      <c r="H76" s="65">
        <f t="shared" si="5"/>
        <v>83.305555555555557</v>
      </c>
      <c r="I76" s="80">
        <v>149.94999999999999</v>
      </c>
      <c r="J76" s="81"/>
      <c r="K76" s="82">
        <f t="shared" si="7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s="69" customFormat="1" ht="30" customHeight="1" thickBot="1" x14ac:dyDescent="0.3">
      <c r="A77" s="1"/>
      <c r="B77" s="91"/>
      <c r="C77" s="92" t="s">
        <v>394</v>
      </c>
      <c r="D77" s="93">
        <v>4043197336152</v>
      </c>
      <c r="E77" s="92">
        <v>37</v>
      </c>
      <c r="F77" s="94" t="s">
        <v>358</v>
      </c>
      <c r="G77" s="92" t="s">
        <v>38</v>
      </c>
      <c r="H77" s="65">
        <f t="shared" si="5"/>
        <v>83.305555555555557</v>
      </c>
      <c r="I77" s="159">
        <v>149.94999999999999</v>
      </c>
      <c r="J77" s="96"/>
      <c r="K77" s="99">
        <f t="shared" ref="K77:K80" si="8">J77*H77</f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s="69" customFormat="1" ht="30" customHeight="1" thickBot="1" x14ac:dyDescent="0.3">
      <c r="A78" s="1"/>
      <c r="B78" s="70"/>
      <c r="C78" s="71" t="s">
        <v>395</v>
      </c>
      <c r="D78" s="72">
        <v>4043197336169</v>
      </c>
      <c r="E78" s="71">
        <v>37</v>
      </c>
      <c r="F78" s="73" t="s">
        <v>359</v>
      </c>
      <c r="G78" s="71" t="s">
        <v>49</v>
      </c>
      <c r="H78" s="65">
        <f t="shared" si="5"/>
        <v>83.305555555555557</v>
      </c>
      <c r="I78" s="149">
        <v>149.94999999999999</v>
      </c>
      <c r="J78" s="75"/>
      <c r="K78" s="68">
        <f t="shared" si="8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s="69" customFormat="1" ht="30" customHeight="1" thickBot="1" x14ac:dyDescent="0.3">
      <c r="A79" s="1"/>
      <c r="B79" s="70"/>
      <c r="C79" s="71" t="s">
        <v>396</v>
      </c>
      <c r="D79" s="72">
        <v>4043197336176</v>
      </c>
      <c r="E79" s="71">
        <v>37</v>
      </c>
      <c r="F79" s="73" t="s">
        <v>360</v>
      </c>
      <c r="G79" s="71" t="s">
        <v>38</v>
      </c>
      <c r="H79" s="65">
        <f t="shared" si="5"/>
        <v>83.305555555555557</v>
      </c>
      <c r="I79" s="149">
        <v>149.94999999999999</v>
      </c>
      <c r="J79" s="75"/>
      <c r="K79" s="68">
        <f t="shared" si="8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s="69" customFormat="1" ht="30" customHeight="1" thickBot="1" x14ac:dyDescent="0.3">
      <c r="A80" s="1"/>
      <c r="B80" s="70"/>
      <c r="C80" s="71" t="s">
        <v>397</v>
      </c>
      <c r="D80" s="72">
        <v>4043197336183</v>
      </c>
      <c r="E80" s="71">
        <v>37</v>
      </c>
      <c r="F80" s="73" t="s">
        <v>361</v>
      </c>
      <c r="G80" s="71" t="s">
        <v>49</v>
      </c>
      <c r="H80" s="65">
        <f t="shared" si="5"/>
        <v>83.305555555555557</v>
      </c>
      <c r="I80" s="149">
        <v>149.94999999999999</v>
      </c>
      <c r="J80" s="75"/>
      <c r="K80" s="68">
        <f t="shared" si="8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s="69" customFormat="1" ht="30" customHeight="1" thickBot="1" x14ac:dyDescent="0.3">
      <c r="A81" s="1"/>
      <c r="B81" s="70" t="s">
        <v>408</v>
      </c>
      <c r="C81" s="71" t="s">
        <v>501</v>
      </c>
      <c r="D81" s="72">
        <v>4043197345819</v>
      </c>
      <c r="E81" s="71">
        <v>37</v>
      </c>
      <c r="F81" s="73" t="s">
        <v>503</v>
      </c>
      <c r="G81" s="71" t="s">
        <v>38</v>
      </c>
      <c r="H81" s="65">
        <f t="shared" si="5"/>
        <v>83.305555555555557</v>
      </c>
      <c r="I81" s="149">
        <v>149.94999999999999</v>
      </c>
      <c r="J81" s="75"/>
      <c r="K81" s="68">
        <f t="shared" ref="K81:K86" si="9">J81*H81</f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s="69" customFormat="1" ht="30" customHeight="1" thickBot="1" x14ac:dyDescent="0.3">
      <c r="A82" s="1"/>
      <c r="B82" s="76" t="s">
        <v>408</v>
      </c>
      <c r="C82" s="77" t="s">
        <v>502</v>
      </c>
      <c r="D82" s="78">
        <v>4043197345826</v>
      </c>
      <c r="E82" s="77">
        <v>37</v>
      </c>
      <c r="F82" s="79" t="s">
        <v>504</v>
      </c>
      <c r="G82" s="77" t="s">
        <v>49</v>
      </c>
      <c r="H82" s="65">
        <f t="shared" si="5"/>
        <v>83.305555555555557</v>
      </c>
      <c r="I82" s="150">
        <v>149.94999999999999</v>
      </c>
      <c r="J82" s="81"/>
      <c r="K82" s="82">
        <f t="shared" si="9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s="69" customFormat="1" ht="30" customHeight="1" thickBot="1" x14ac:dyDescent="0.3">
      <c r="A83" s="1"/>
      <c r="B83" s="91" t="s">
        <v>408</v>
      </c>
      <c r="C83" s="92" t="s">
        <v>505</v>
      </c>
      <c r="D83" s="93">
        <v>4043197347318</v>
      </c>
      <c r="E83" s="92">
        <v>38</v>
      </c>
      <c r="F83" s="94" t="s">
        <v>523</v>
      </c>
      <c r="G83" s="92" t="s">
        <v>38</v>
      </c>
      <c r="H83" s="65">
        <f t="shared" si="5"/>
        <v>72.194444444444443</v>
      </c>
      <c r="I83" s="228">
        <v>129.94999999999999</v>
      </c>
      <c r="J83" s="96"/>
      <c r="K83" s="99">
        <f t="shared" si="9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s="69" customFormat="1" ht="30" customHeight="1" thickBot="1" x14ac:dyDescent="0.3">
      <c r="A84" s="1"/>
      <c r="B84" s="70" t="s">
        <v>408</v>
      </c>
      <c r="C84" s="71" t="s">
        <v>506</v>
      </c>
      <c r="D84" s="72">
        <v>4043197347325</v>
      </c>
      <c r="E84" s="71">
        <v>38</v>
      </c>
      <c r="F84" s="73" t="s">
        <v>524</v>
      </c>
      <c r="G84" s="71" t="s">
        <v>49</v>
      </c>
      <c r="H84" s="65">
        <f t="shared" si="5"/>
        <v>72.194444444444443</v>
      </c>
      <c r="I84" s="163">
        <v>129.94999999999999</v>
      </c>
      <c r="J84" s="75"/>
      <c r="K84" s="68">
        <f t="shared" si="9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s="69" customFormat="1" ht="30" customHeight="1" thickBot="1" x14ac:dyDescent="0.3">
      <c r="A85" s="1"/>
      <c r="B85" s="70" t="s">
        <v>408</v>
      </c>
      <c r="C85" s="71" t="s">
        <v>507</v>
      </c>
      <c r="D85" s="72">
        <v>4043197347592</v>
      </c>
      <c r="E85" s="71">
        <v>38</v>
      </c>
      <c r="F85" s="73" t="s">
        <v>525</v>
      </c>
      <c r="G85" s="71" t="s">
        <v>38</v>
      </c>
      <c r="H85" s="65">
        <f t="shared" si="5"/>
        <v>72.194444444444443</v>
      </c>
      <c r="I85" s="163">
        <v>129.94999999999999</v>
      </c>
      <c r="J85" s="75"/>
      <c r="K85" s="68">
        <f t="shared" si="9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s="69" customFormat="1" ht="30" customHeight="1" thickBot="1" x14ac:dyDescent="0.3">
      <c r="A86" s="1"/>
      <c r="B86" s="70" t="s">
        <v>408</v>
      </c>
      <c r="C86" s="71" t="s">
        <v>508</v>
      </c>
      <c r="D86" s="72">
        <v>4043197347608</v>
      </c>
      <c r="E86" s="71">
        <v>38</v>
      </c>
      <c r="F86" s="73" t="s">
        <v>526</v>
      </c>
      <c r="G86" s="71" t="s">
        <v>49</v>
      </c>
      <c r="H86" s="65">
        <f t="shared" si="5"/>
        <v>72.194444444444443</v>
      </c>
      <c r="I86" s="163">
        <v>129.94999999999999</v>
      </c>
      <c r="J86" s="75"/>
      <c r="K86" s="68">
        <f t="shared" si="9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s="69" customFormat="1" ht="30" customHeight="1" thickBot="1" x14ac:dyDescent="0.3">
      <c r="A87" s="1"/>
      <c r="B87" s="70" t="s">
        <v>408</v>
      </c>
      <c r="C87" s="71" t="s">
        <v>509</v>
      </c>
      <c r="D87" s="72">
        <v>4043197347332</v>
      </c>
      <c r="E87" s="71">
        <v>38</v>
      </c>
      <c r="F87" s="73" t="s">
        <v>527</v>
      </c>
      <c r="G87" s="71" t="s">
        <v>38</v>
      </c>
      <c r="H87" s="65">
        <f t="shared" si="5"/>
        <v>72.194444444444443</v>
      </c>
      <c r="I87" s="163">
        <v>129.94999999999999</v>
      </c>
      <c r="J87" s="75"/>
      <c r="K87" s="68">
        <f t="shared" ref="K87:K88" si="10">J87*H87</f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s="69" customFormat="1" ht="30" customHeight="1" thickBot="1" x14ac:dyDescent="0.3">
      <c r="A88" s="1"/>
      <c r="B88" s="70" t="s">
        <v>408</v>
      </c>
      <c r="C88" s="71" t="s">
        <v>510</v>
      </c>
      <c r="D88" s="72">
        <v>4043197347349</v>
      </c>
      <c r="E88" s="71">
        <v>38</v>
      </c>
      <c r="F88" s="73" t="s">
        <v>528</v>
      </c>
      <c r="G88" s="71" t="s">
        <v>49</v>
      </c>
      <c r="H88" s="65">
        <f t="shared" si="5"/>
        <v>72.194444444444443</v>
      </c>
      <c r="I88" s="163">
        <v>129.94999999999999</v>
      </c>
      <c r="J88" s="75"/>
      <c r="K88" s="68">
        <f t="shared" si="10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s="69" customFormat="1" ht="30" customHeight="1" thickBot="1" x14ac:dyDescent="0.3">
      <c r="A89" s="1"/>
      <c r="B89" s="61"/>
      <c r="C89" s="62" t="s">
        <v>282</v>
      </c>
      <c r="D89" s="63">
        <v>4043197336596</v>
      </c>
      <c r="E89" s="62">
        <v>39</v>
      </c>
      <c r="F89" s="64" t="s">
        <v>283</v>
      </c>
      <c r="G89" s="62" t="s">
        <v>38</v>
      </c>
      <c r="H89" s="65">
        <f t="shared" si="5"/>
        <v>66.6388888888889</v>
      </c>
      <c r="I89" s="158">
        <v>119.95</v>
      </c>
      <c r="J89" s="67"/>
      <c r="K89" s="68">
        <f t="shared" ref="K89:K96" si="11">J89*H89</f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s="69" customFormat="1" ht="30" customHeight="1" thickBot="1" x14ac:dyDescent="0.3">
      <c r="A90" s="1"/>
      <c r="B90" s="70"/>
      <c r="C90" s="71" t="s">
        <v>284</v>
      </c>
      <c r="D90" s="72">
        <v>4043197336602</v>
      </c>
      <c r="E90" s="71">
        <v>39</v>
      </c>
      <c r="F90" s="73" t="s">
        <v>285</v>
      </c>
      <c r="G90" s="71" t="s">
        <v>49</v>
      </c>
      <c r="H90" s="65">
        <f t="shared" si="5"/>
        <v>66.6388888888889</v>
      </c>
      <c r="I90" s="149">
        <v>119.95</v>
      </c>
      <c r="J90" s="75"/>
      <c r="K90" s="68">
        <f t="shared" si="11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s="69" customFormat="1" ht="30" customHeight="1" thickBot="1" x14ac:dyDescent="0.3">
      <c r="A91" s="1"/>
      <c r="B91" s="70"/>
      <c r="C91" s="71" t="s">
        <v>286</v>
      </c>
      <c r="D91" s="72">
        <v>4043197336633</v>
      </c>
      <c r="E91" s="71">
        <v>39</v>
      </c>
      <c r="F91" s="73" t="s">
        <v>287</v>
      </c>
      <c r="G91" s="71" t="s">
        <v>38</v>
      </c>
      <c r="H91" s="65">
        <f t="shared" si="5"/>
        <v>66.6388888888889</v>
      </c>
      <c r="I91" s="149">
        <v>119.95</v>
      </c>
      <c r="J91" s="75"/>
      <c r="K91" s="68">
        <f t="shared" si="11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s="69" customFormat="1" ht="30" customHeight="1" thickBot="1" x14ac:dyDescent="0.3">
      <c r="A92" s="1"/>
      <c r="B92" s="70"/>
      <c r="C92" s="71" t="s">
        <v>288</v>
      </c>
      <c r="D92" s="72">
        <v>4043197336640</v>
      </c>
      <c r="E92" s="71">
        <v>39</v>
      </c>
      <c r="F92" s="73" t="s">
        <v>289</v>
      </c>
      <c r="G92" s="71" t="s">
        <v>49</v>
      </c>
      <c r="H92" s="65">
        <f t="shared" si="5"/>
        <v>66.6388888888889</v>
      </c>
      <c r="I92" s="149">
        <v>119.95</v>
      </c>
      <c r="J92" s="75"/>
      <c r="K92" s="68">
        <f t="shared" si="11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s="69" customFormat="1" ht="30" customHeight="1" thickBot="1" x14ac:dyDescent="0.3">
      <c r="A93" s="1"/>
      <c r="B93" s="70"/>
      <c r="C93" s="71" t="s">
        <v>290</v>
      </c>
      <c r="D93" s="72">
        <v>4043197336671</v>
      </c>
      <c r="E93" s="71">
        <v>39</v>
      </c>
      <c r="F93" s="73" t="s">
        <v>291</v>
      </c>
      <c r="G93" s="71" t="s">
        <v>38</v>
      </c>
      <c r="H93" s="65">
        <f t="shared" si="5"/>
        <v>66.6388888888889</v>
      </c>
      <c r="I93" s="149">
        <v>119.95</v>
      </c>
      <c r="J93" s="75"/>
      <c r="K93" s="68">
        <f t="shared" si="11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s="69" customFormat="1" ht="30" customHeight="1" thickBot="1" x14ac:dyDescent="0.3">
      <c r="A94" s="1"/>
      <c r="B94" s="70"/>
      <c r="C94" s="71" t="s">
        <v>292</v>
      </c>
      <c r="D94" s="72">
        <v>4043197336688</v>
      </c>
      <c r="E94" s="71">
        <v>39</v>
      </c>
      <c r="F94" s="73" t="s">
        <v>293</v>
      </c>
      <c r="G94" s="71" t="s">
        <v>49</v>
      </c>
      <c r="H94" s="65">
        <f t="shared" si="5"/>
        <v>66.6388888888889</v>
      </c>
      <c r="I94" s="149">
        <v>119.95</v>
      </c>
      <c r="J94" s="75"/>
      <c r="K94" s="68">
        <f t="shared" si="11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s="69" customFormat="1" ht="30" customHeight="1" thickBot="1" x14ac:dyDescent="0.3">
      <c r="A95" s="1"/>
      <c r="B95" s="70"/>
      <c r="C95" s="71" t="s">
        <v>294</v>
      </c>
      <c r="D95" s="72">
        <v>4043197336695</v>
      </c>
      <c r="E95" s="71">
        <v>39</v>
      </c>
      <c r="F95" s="73" t="s">
        <v>295</v>
      </c>
      <c r="G95" s="71" t="s">
        <v>38</v>
      </c>
      <c r="H95" s="65">
        <f t="shared" si="5"/>
        <v>66.6388888888889</v>
      </c>
      <c r="I95" s="149">
        <v>119.95</v>
      </c>
      <c r="J95" s="75"/>
      <c r="K95" s="68">
        <f t="shared" si="11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s="69" customFormat="1" ht="30" customHeight="1" thickBot="1" x14ac:dyDescent="0.3">
      <c r="A96" s="1"/>
      <c r="B96" s="70"/>
      <c r="C96" s="71" t="s">
        <v>296</v>
      </c>
      <c r="D96" s="72">
        <v>4043197336701</v>
      </c>
      <c r="E96" s="71">
        <v>39</v>
      </c>
      <c r="F96" s="73" t="s">
        <v>297</v>
      </c>
      <c r="G96" s="71" t="s">
        <v>49</v>
      </c>
      <c r="H96" s="65">
        <f t="shared" si="5"/>
        <v>66.6388888888889</v>
      </c>
      <c r="I96" s="149">
        <v>119.95</v>
      </c>
      <c r="J96" s="75"/>
      <c r="K96" s="82">
        <f t="shared" si="11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s="69" customFormat="1" ht="30" customHeight="1" thickBot="1" x14ac:dyDescent="0.3">
      <c r="A97" s="1"/>
      <c r="B97" s="91" t="s">
        <v>408</v>
      </c>
      <c r="C97" s="92" t="s">
        <v>511</v>
      </c>
      <c r="D97" s="93">
        <v>4043197345895</v>
      </c>
      <c r="E97" s="92">
        <v>39</v>
      </c>
      <c r="F97" s="94" t="s">
        <v>513</v>
      </c>
      <c r="G97" s="92" t="s">
        <v>38</v>
      </c>
      <c r="H97" s="65">
        <f t="shared" si="5"/>
        <v>66.6388888888889</v>
      </c>
      <c r="I97" s="159">
        <v>119.95</v>
      </c>
      <c r="J97" s="96"/>
      <c r="K97" s="99">
        <f t="shared" ref="K97:K98" si="12">J97*H97</f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s="69" customFormat="1" ht="30" customHeight="1" thickBot="1" x14ac:dyDescent="0.3">
      <c r="A98" s="1"/>
      <c r="B98" s="70" t="s">
        <v>408</v>
      </c>
      <c r="C98" s="71" t="s">
        <v>512</v>
      </c>
      <c r="D98" s="72">
        <v>4043197345901</v>
      </c>
      <c r="E98" s="71">
        <v>39</v>
      </c>
      <c r="F98" s="73" t="s">
        <v>514</v>
      </c>
      <c r="G98" s="71" t="s">
        <v>49</v>
      </c>
      <c r="H98" s="65">
        <f t="shared" si="5"/>
        <v>66.6388888888889</v>
      </c>
      <c r="I98" s="149">
        <v>119.95</v>
      </c>
      <c r="J98" s="75"/>
      <c r="K98" s="68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s="69" customFormat="1" ht="30" customHeight="1" thickBot="1" x14ac:dyDescent="0.3">
      <c r="A99" s="1"/>
      <c r="B99" s="61"/>
      <c r="C99" s="62" t="s">
        <v>354</v>
      </c>
      <c r="D99" s="133">
        <v>4043197336503</v>
      </c>
      <c r="E99" s="62">
        <v>40</v>
      </c>
      <c r="F99" s="64" t="s">
        <v>521</v>
      </c>
      <c r="G99" s="62" t="s">
        <v>38</v>
      </c>
      <c r="H99" s="65">
        <f t="shared" si="5"/>
        <v>105.52777777777777</v>
      </c>
      <c r="I99" s="160">
        <v>189.95</v>
      </c>
      <c r="J99" s="67"/>
      <c r="K99" s="68">
        <f t="shared" ref="K99:K100" si="13">J99*H99</f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s="69" customFormat="1" ht="30" customHeight="1" thickBot="1" x14ac:dyDescent="0.3">
      <c r="A100" s="1"/>
      <c r="B100" s="70"/>
      <c r="C100" s="71" t="s">
        <v>355</v>
      </c>
      <c r="D100" s="134">
        <v>4043197336497</v>
      </c>
      <c r="E100" s="71">
        <v>40</v>
      </c>
      <c r="F100" s="73" t="s">
        <v>522</v>
      </c>
      <c r="G100" s="71" t="s">
        <v>12</v>
      </c>
      <c r="H100" s="65">
        <f t="shared" si="5"/>
        <v>105.52777777777777</v>
      </c>
      <c r="I100" s="161">
        <v>189.95</v>
      </c>
      <c r="J100" s="75"/>
      <c r="K100" s="68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s="69" customFormat="1" ht="30" customHeight="1" thickBot="1" x14ac:dyDescent="0.3">
      <c r="A101" s="1"/>
      <c r="B101" s="70"/>
      <c r="C101" s="71" t="s">
        <v>356</v>
      </c>
      <c r="D101" s="134">
        <v>4043197336534</v>
      </c>
      <c r="E101" s="71">
        <v>40</v>
      </c>
      <c r="F101" s="73" t="s">
        <v>519</v>
      </c>
      <c r="G101" s="71" t="s">
        <v>38</v>
      </c>
      <c r="H101" s="65">
        <f t="shared" si="5"/>
        <v>105.52777777777777</v>
      </c>
      <c r="I101" s="161">
        <v>189.95</v>
      </c>
      <c r="J101" s="75"/>
      <c r="K101" s="68">
        <f t="shared" ref="K101:K104" si="14">J101*H101</f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s="69" customFormat="1" ht="30" customHeight="1" thickBot="1" x14ac:dyDescent="0.3">
      <c r="A102" s="1"/>
      <c r="B102" s="70"/>
      <c r="C102" s="71" t="s">
        <v>357</v>
      </c>
      <c r="D102" s="134">
        <v>4043197336541</v>
      </c>
      <c r="E102" s="71">
        <v>40</v>
      </c>
      <c r="F102" s="73" t="s">
        <v>520</v>
      </c>
      <c r="G102" s="71" t="s">
        <v>12</v>
      </c>
      <c r="H102" s="65">
        <f t="shared" si="5"/>
        <v>105.52777777777777</v>
      </c>
      <c r="I102" s="161">
        <v>189.95</v>
      </c>
      <c r="J102" s="103"/>
      <c r="K102" s="68">
        <f t="shared" si="14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s="69" customFormat="1" ht="30" customHeight="1" thickBot="1" x14ac:dyDescent="0.3">
      <c r="A103" s="1"/>
      <c r="B103" s="91" t="s">
        <v>408</v>
      </c>
      <c r="C103" s="92" t="s">
        <v>515</v>
      </c>
      <c r="D103" s="136">
        <v>4043197345758</v>
      </c>
      <c r="E103" s="92">
        <v>40</v>
      </c>
      <c r="F103" s="94" t="s">
        <v>517</v>
      </c>
      <c r="G103" s="92" t="s">
        <v>38</v>
      </c>
      <c r="H103" s="65">
        <f t="shared" si="5"/>
        <v>105.52777777777777</v>
      </c>
      <c r="I103" s="229">
        <v>189.95</v>
      </c>
      <c r="J103" s="96"/>
      <c r="K103" s="68">
        <f t="shared" si="14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s="69" customFormat="1" ht="30" customHeight="1" thickBot="1" x14ac:dyDescent="0.3">
      <c r="A104" s="1"/>
      <c r="B104" s="76" t="s">
        <v>408</v>
      </c>
      <c r="C104" s="77" t="s">
        <v>516</v>
      </c>
      <c r="D104" s="135">
        <v>4043197345765</v>
      </c>
      <c r="E104" s="77">
        <v>40</v>
      </c>
      <c r="F104" s="79" t="s">
        <v>518</v>
      </c>
      <c r="G104" s="77" t="s">
        <v>12</v>
      </c>
      <c r="H104" s="65">
        <f t="shared" si="5"/>
        <v>105.52777777777777</v>
      </c>
      <c r="I104" s="162">
        <v>189.95</v>
      </c>
      <c r="J104" s="104"/>
      <c r="K104" s="68">
        <f t="shared" si="14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s="69" customFormat="1" ht="30" customHeight="1" thickBot="1" x14ac:dyDescent="0.3">
      <c r="A105" s="1"/>
      <c r="B105" s="91"/>
      <c r="C105" s="92" t="s">
        <v>43</v>
      </c>
      <c r="D105" s="93" t="s">
        <v>45</v>
      </c>
      <c r="E105" s="92">
        <v>41</v>
      </c>
      <c r="F105" s="94" t="s">
        <v>44</v>
      </c>
      <c r="G105" s="92" t="s">
        <v>38</v>
      </c>
      <c r="H105" s="65">
        <f t="shared" si="5"/>
        <v>72.194444444444443</v>
      </c>
      <c r="I105" s="95">
        <v>129.94999999999999</v>
      </c>
      <c r="J105" s="96"/>
      <c r="K105" s="68">
        <f t="shared" si="1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s="69" customFormat="1" ht="30" customHeight="1" thickBot="1" x14ac:dyDescent="0.3">
      <c r="A106" s="1"/>
      <c r="B106" s="70"/>
      <c r="C106" s="71" t="s">
        <v>46</v>
      </c>
      <c r="D106" s="72" t="s">
        <v>48</v>
      </c>
      <c r="E106" s="71">
        <v>41</v>
      </c>
      <c r="F106" s="73" t="s">
        <v>47</v>
      </c>
      <c r="G106" s="71" t="s">
        <v>12</v>
      </c>
      <c r="H106" s="65">
        <f t="shared" si="5"/>
        <v>72.194444444444443</v>
      </c>
      <c r="I106" s="74">
        <v>129.94999999999999</v>
      </c>
      <c r="J106" s="75"/>
      <c r="K106" s="68">
        <f t="shared" si="1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s="69" customFormat="1" ht="30" customHeight="1" thickBot="1" x14ac:dyDescent="0.3">
      <c r="A107" s="1"/>
      <c r="B107" s="70"/>
      <c r="C107" s="71" t="s">
        <v>278</v>
      </c>
      <c r="D107" s="72">
        <v>4043197336572</v>
      </c>
      <c r="E107" s="71">
        <v>41</v>
      </c>
      <c r="F107" s="73" t="s">
        <v>279</v>
      </c>
      <c r="G107" s="71" t="s">
        <v>38</v>
      </c>
      <c r="H107" s="65">
        <f t="shared" si="5"/>
        <v>72.194444444444443</v>
      </c>
      <c r="I107" s="74">
        <v>129.94999999999999</v>
      </c>
      <c r="J107" s="75"/>
      <c r="K107" s="68">
        <f t="shared" si="1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s="69" customFormat="1" ht="30" customHeight="1" thickBot="1" x14ac:dyDescent="0.3">
      <c r="A108" s="1"/>
      <c r="B108" s="70"/>
      <c r="C108" s="71" t="s">
        <v>280</v>
      </c>
      <c r="D108" s="72">
        <v>4043197336589</v>
      </c>
      <c r="E108" s="71">
        <v>41</v>
      </c>
      <c r="F108" s="73" t="s">
        <v>281</v>
      </c>
      <c r="G108" s="71" t="s">
        <v>12</v>
      </c>
      <c r="H108" s="65">
        <f t="shared" si="5"/>
        <v>72.194444444444443</v>
      </c>
      <c r="I108" s="74">
        <v>129.94999999999999</v>
      </c>
      <c r="J108" s="103"/>
      <c r="K108" s="82">
        <f t="shared" ref="K108:K170" si="15">J108*H108</f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s="69" customFormat="1" ht="30" customHeight="1" thickBot="1" x14ac:dyDescent="0.3">
      <c r="A109" s="1"/>
      <c r="B109" s="91" t="s">
        <v>408</v>
      </c>
      <c r="C109" s="92" t="s">
        <v>535</v>
      </c>
      <c r="D109" s="93">
        <v>4043197345413</v>
      </c>
      <c r="E109" s="92">
        <v>41</v>
      </c>
      <c r="F109" s="94" t="s">
        <v>529</v>
      </c>
      <c r="G109" s="92" t="s">
        <v>38</v>
      </c>
      <c r="H109" s="65">
        <f t="shared" si="5"/>
        <v>72.194444444444443</v>
      </c>
      <c r="I109" s="228">
        <v>129.94999999999999</v>
      </c>
      <c r="J109" s="96"/>
      <c r="K109" s="68">
        <f t="shared" si="15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s="69" customFormat="1" ht="30" customHeight="1" thickBot="1" x14ac:dyDescent="0.3">
      <c r="A110" s="1"/>
      <c r="B110" s="70" t="s">
        <v>408</v>
      </c>
      <c r="C110" s="71" t="s">
        <v>536</v>
      </c>
      <c r="D110" s="72">
        <v>4043197345420</v>
      </c>
      <c r="E110" s="71">
        <v>41</v>
      </c>
      <c r="F110" s="73" t="s">
        <v>530</v>
      </c>
      <c r="G110" s="71" t="s">
        <v>12</v>
      </c>
      <c r="H110" s="65">
        <f t="shared" si="5"/>
        <v>72.194444444444443</v>
      </c>
      <c r="I110" s="163">
        <v>129.94999999999999</v>
      </c>
      <c r="J110" s="75"/>
      <c r="K110" s="68">
        <f t="shared" si="15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s="69" customFormat="1" ht="30" customHeight="1" thickBot="1" x14ac:dyDescent="0.3">
      <c r="A111" s="1"/>
      <c r="B111" s="70" t="s">
        <v>408</v>
      </c>
      <c r="C111" s="71" t="s">
        <v>537</v>
      </c>
      <c r="D111" s="72">
        <v>4043197345857</v>
      </c>
      <c r="E111" s="71">
        <v>41</v>
      </c>
      <c r="F111" s="73" t="s">
        <v>531</v>
      </c>
      <c r="G111" s="71" t="s">
        <v>38</v>
      </c>
      <c r="H111" s="65">
        <f t="shared" si="5"/>
        <v>72.194444444444443</v>
      </c>
      <c r="I111" s="163">
        <v>129.94999999999999</v>
      </c>
      <c r="J111" s="75"/>
      <c r="K111" s="68">
        <f t="shared" si="15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s="69" customFormat="1" ht="30" customHeight="1" thickBot="1" x14ac:dyDescent="0.3">
      <c r="A112" s="1"/>
      <c r="B112" s="70" t="s">
        <v>408</v>
      </c>
      <c r="C112" s="71" t="s">
        <v>538</v>
      </c>
      <c r="D112" s="72">
        <v>4043197345864</v>
      </c>
      <c r="E112" s="71">
        <v>41</v>
      </c>
      <c r="F112" s="73" t="s">
        <v>532</v>
      </c>
      <c r="G112" s="71" t="s">
        <v>12</v>
      </c>
      <c r="H112" s="65">
        <f t="shared" si="5"/>
        <v>72.194444444444443</v>
      </c>
      <c r="I112" s="163">
        <v>129.94999999999999</v>
      </c>
      <c r="J112" s="75"/>
      <c r="K112" s="68">
        <f t="shared" si="15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s="69" customFormat="1" ht="30" customHeight="1" thickBot="1" x14ac:dyDescent="0.3">
      <c r="A113" s="1"/>
      <c r="B113" s="70" t="s">
        <v>408</v>
      </c>
      <c r="C113" s="71" t="s">
        <v>539</v>
      </c>
      <c r="D113" s="72">
        <v>4043197345871</v>
      </c>
      <c r="E113" s="71">
        <v>41</v>
      </c>
      <c r="F113" s="73" t="s">
        <v>533</v>
      </c>
      <c r="G113" s="71" t="s">
        <v>38</v>
      </c>
      <c r="H113" s="65">
        <f t="shared" si="5"/>
        <v>72.194444444444443</v>
      </c>
      <c r="I113" s="163">
        <v>129.94999999999999</v>
      </c>
      <c r="J113" s="75"/>
      <c r="K113" s="68">
        <f t="shared" si="15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s="69" customFormat="1" ht="30" customHeight="1" thickBot="1" x14ac:dyDescent="0.3">
      <c r="A114" s="1"/>
      <c r="B114" s="70" t="s">
        <v>408</v>
      </c>
      <c r="C114" s="71" t="s">
        <v>540</v>
      </c>
      <c r="D114" s="72">
        <v>4043197345888</v>
      </c>
      <c r="E114" s="71">
        <v>41</v>
      </c>
      <c r="F114" s="73" t="s">
        <v>534</v>
      </c>
      <c r="G114" s="71" t="s">
        <v>12</v>
      </c>
      <c r="H114" s="65">
        <f t="shared" si="5"/>
        <v>72.194444444444443</v>
      </c>
      <c r="I114" s="163">
        <v>129.94999999999999</v>
      </c>
      <c r="J114" s="75"/>
      <c r="K114" s="68">
        <f t="shared" si="15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s="69" customFormat="1" ht="30" customHeight="1" thickBot="1" x14ac:dyDescent="0.3">
      <c r="A115" s="1"/>
      <c r="B115" s="61"/>
      <c r="C115" s="62" t="s">
        <v>235</v>
      </c>
      <c r="D115" s="63" t="s">
        <v>237</v>
      </c>
      <c r="E115" s="62">
        <v>42</v>
      </c>
      <c r="F115" s="64" t="s">
        <v>838</v>
      </c>
      <c r="G115" s="62" t="s">
        <v>236</v>
      </c>
      <c r="H115" s="65">
        <f t="shared" si="5"/>
        <v>55.527777777777779</v>
      </c>
      <c r="I115" s="66">
        <v>99.95</v>
      </c>
      <c r="J115" s="67"/>
      <c r="K115" s="68">
        <f t="shared" si="15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s="69" customFormat="1" ht="30" customHeight="1" thickBot="1" x14ac:dyDescent="0.3">
      <c r="A116" s="1"/>
      <c r="B116" s="70"/>
      <c r="C116" s="71" t="s">
        <v>238</v>
      </c>
      <c r="D116" s="72" t="s">
        <v>240</v>
      </c>
      <c r="E116" s="71">
        <v>42</v>
      </c>
      <c r="F116" s="73" t="s">
        <v>839</v>
      </c>
      <c r="G116" s="71" t="s">
        <v>239</v>
      </c>
      <c r="H116" s="65">
        <f t="shared" si="5"/>
        <v>55.527777777777779</v>
      </c>
      <c r="I116" s="74">
        <v>99.95</v>
      </c>
      <c r="J116" s="103"/>
      <c r="K116" s="68">
        <f t="shared" si="15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s="69" customFormat="1" ht="30" customHeight="1" thickBot="1" x14ac:dyDescent="0.3">
      <c r="A117" s="1"/>
      <c r="B117" s="91"/>
      <c r="C117" s="92" t="s">
        <v>362</v>
      </c>
      <c r="D117" s="136">
        <v>4043197338781</v>
      </c>
      <c r="E117" s="92">
        <v>42</v>
      </c>
      <c r="F117" s="94" t="s">
        <v>840</v>
      </c>
      <c r="G117" s="92" t="s">
        <v>236</v>
      </c>
      <c r="H117" s="65">
        <f t="shared" si="5"/>
        <v>55.527777777777779</v>
      </c>
      <c r="I117" s="95">
        <v>99.95</v>
      </c>
      <c r="J117" s="96"/>
      <c r="K117" s="68">
        <f t="shared" ref="K117:K119" si="16">J117*H117</f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s="69" customFormat="1" ht="30" customHeight="1" thickBot="1" x14ac:dyDescent="0.3">
      <c r="A118" s="1"/>
      <c r="B118" s="70"/>
      <c r="C118" s="71" t="s">
        <v>363</v>
      </c>
      <c r="D118" s="134">
        <v>4043197338798</v>
      </c>
      <c r="E118" s="71">
        <v>42</v>
      </c>
      <c r="F118" s="73" t="s">
        <v>841</v>
      </c>
      <c r="G118" s="71" t="s">
        <v>239</v>
      </c>
      <c r="H118" s="65">
        <f t="shared" si="5"/>
        <v>55.527777777777779</v>
      </c>
      <c r="I118" s="74">
        <v>99.95</v>
      </c>
      <c r="J118" s="75"/>
      <c r="K118" s="68">
        <f t="shared" si="16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s="69" customFormat="1" ht="59.25" customHeight="1" thickBot="1" x14ac:dyDescent="0.3">
      <c r="A119" s="1"/>
      <c r="B119" s="91" t="s">
        <v>408</v>
      </c>
      <c r="C119" s="92" t="s">
        <v>542</v>
      </c>
      <c r="D119" s="93">
        <v>4043197346007</v>
      </c>
      <c r="E119" s="92">
        <v>42</v>
      </c>
      <c r="F119" s="94" t="s">
        <v>541</v>
      </c>
      <c r="G119" s="92" t="s">
        <v>236</v>
      </c>
      <c r="H119" s="65">
        <f t="shared" si="5"/>
        <v>55.527777777777779</v>
      </c>
      <c r="I119" s="95">
        <v>99.95</v>
      </c>
      <c r="J119" s="96"/>
      <c r="K119" s="68">
        <f t="shared" si="16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s="69" customFormat="1" ht="30" customHeight="1" thickBot="1" x14ac:dyDescent="0.3">
      <c r="A120" s="1"/>
      <c r="B120" s="61"/>
      <c r="C120" s="62" t="s">
        <v>50</v>
      </c>
      <c r="D120" s="63">
        <v>4043197326054</v>
      </c>
      <c r="E120" s="62">
        <v>43</v>
      </c>
      <c r="F120" s="64" t="s">
        <v>51</v>
      </c>
      <c r="G120" s="62" t="s">
        <v>38</v>
      </c>
      <c r="H120" s="65">
        <f t="shared" si="5"/>
        <v>44.416666666666664</v>
      </c>
      <c r="I120" s="83">
        <v>79.95</v>
      </c>
      <c r="J120" s="105"/>
      <c r="K120" s="113">
        <f t="shared" si="15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s="69" customFormat="1" ht="30" customHeight="1" thickBot="1" x14ac:dyDescent="0.3">
      <c r="A121" s="1"/>
      <c r="B121" s="70"/>
      <c r="C121" s="71" t="s">
        <v>298</v>
      </c>
      <c r="D121" s="72">
        <v>4043197326061</v>
      </c>
      <c r="E121" s="71">
        <v>43</v>
      </c>
      <c r="F121" s="73" t="s">
        <v>545</v>
      </c>
      <c r="G121" s="71" t="s">
        <v>547</v>
      </c>
      <c r="H121" s="65">
        <f t="shared" si="5"/>
        <v>44.416666666666664</v>
      </c>
      <c r="I121" s="84">
        <v>79.95</v>
      </c>
      <c r="J121" s="106"/>
      <c r="K121" s="113">
        <f t="shared" si="15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s="69" customFormat="1" ht="30" customHeight="1" thickBot="1" x14ac:dyDescent="0.3">
      <c r="A122" s="1"/>
      <c r="B122" s="91" t="s">
        <v>408</v>
      </c>
      <c r="C122" s="92" t="s">
        <v>543</v>
      </c>
      <c r="D122" s="93">
        <v>4043197346014</v>
      </c>
      <c r="E122" s="92">
        <v>43</v>
      </c>
      <c r="F122" s="94" t="s">
        <v>752</v>
      </c>
      <c r="G122" s="92" t="s">
        <v>38</v>
      </c>
      <c r="H122" s="65">
        <f t="shared" si="5"/>
        <v>44.416666666666664</v>
      </c>
      <c r="I122" s="227">
        <v>79.95</v>
      </c>
      <c r="J122" s="230"/>
      <c r="K122" s="113">
        <f t="shared" ref="K122:K123" si="17">J122*H122</f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s="69" customFormat="1" ht="30" customHeight="1" thickBot="1" x14ac:dyDescent="0.3">
      <c r="A123" s="1"/>
      <c r="B123" s="70" t="s">
        <v>408</v>
      </c>
      <c r="C123" s="71" t="s">
        <v>544</v>
      </c>
      <c r="D123" s="72">
        <v>4043197346021</v>
      </c>
      <c r="E123" s="71">
        <v>43</v>
      </c>
      <c r="F123" s="73" t="s">
        <v>753</v>
      </c>
      <c r="G123" s="71" t="s">
        <v>547</v>
      </c>
      <c r="H123" s="65">
        <f t="shared" si="5"/>
        <v>44.416666666666664</v>
      </c>
      <c r="I123" s="84">
        <v>79.95</v>
      </c>
      <c r="J123" s="106"/>
      <c r="K123" s="113">
        <f t="shared" si="17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s="69" customFormat="1" ht="30" customHeight="1" thickBot="1" x14ac:dyDescent="0.3">
      <c r="A124" s="1"/>
      <c r="B124" s="91" t="s">
        <v>408</v>
      </c>
      <c r="C124" s="92" t="s">
        <v>549</v>
      </c>
      <c r="D124" s="93">
        <v>4043197346076</v>
      </c>
      <c r="E124" s="92">
        <v>43</v>
      </c>
      <c r="F124" s="94" t="s">
        <v>754</v>
      </c>
      <c r="G124" s="92" t="s">
        <v>38</v>
      </c>
      <c r="H124" s="65">
        <f t="shared" si="5"/>
        <v>44.416666666666664</v>
      </c>
      <c r="I124" s="227">
        <v>79.95</v>
      </c>
      <c r="J124" s="230"/>
      <c r="K124" s="113">
        <f t="shared" ref="K124:K126" si="18">J124*H124</f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s="69" customFormat="1" ht="30" customHeight="1" thickBot="1" x14ac:dyDescent="0.3">
      <c r="A125" s="1"/>
      <c r="B125" s="70" t="s">
        <v>408</v>
      </c>
      <c r="C125" s="71" t="s">
        <v>550</v>
      </c>
      <c r="D125" s="72">
        <v>4043197346083</v>
      </c>
      <c r="E125" s="71">
        <v>43</v>
      </c>
      <c r="F125" s="73" t="s">
        <v>755</v>
      </c>
      <c r="G125" s="71" t="s">
        <v>547</v>
      </c>
      <c r="H125" s="65">
        <f t="shared" si="5"/>
        <v>44.416666666666664</v>
      </c>
      <c r="I125" s="84">
        <v>79.95</v>
      </c>
      <c r="J125" s="106"/>
      <c r="K125" s="113">
        <f t="shared" si="18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s="69" customFormat="1" ht="59.25" customHeight="1" thickBot="1" x14ac:dyDescent="0.3">
      <c r="A126" s="1"/>
      <c r="B126" s="91" t="s">
        <v>408</v>
      </c>
      <c r="C126" s="92" t="s">
        <v>548</v>
      </c>
      <c r="D126" s="93">
        <v>4043197346038</v>
      </c>
      <c r="E126" s="92">
        <v>43</v>
      </c>
      <c r="F126" s="94" t="s">
        <v>756</v>
      </c>
      <c r="G126" s="92" t="s">
        <v>38</v>
      </c>
      <c r="H126" s="65">
        <f t="shared" si="5"/>
        <v>55.527777777777779</v>
      </c>
      <c r="I126" s="95">
        <v>99.95</v>
      </c>
      <c r="J126" s="96"/>
      <c r="K126" s="68">
        <f t="shared" si="18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s="69" customFormat="1" ht="59.25" customHeight="1" thickBot="1" x14ac:dyDescent="0.3">
      <c r="A127" s="1"/>
      <c r="B127" s="232" t="s">
        <v>408</v>
      </c>
      <c r="C127" s="233" t="s">
        <v>546</v>
      </c>
      <c r="D127" s="234">
        <v>4043197346069</v>
      </c>
      <c r="E127" s="233">
        <v>43</v>
      </c>
      <c r="F127" s="235" t="s">
        <v>757</v>
      </c>
      <c r="G127" s="233" t="s">
        <v>38</v>
      </c>
      <c r="H127" s="65">
        <f t="shared" si="5"/>
        <v>55.527777777777779</v>
      </c>
      <c r="I127" s="236">
        <v>99.95</v>
      </c>
      <c r="J127" s="237"/>
      <c r="K127" s="82">
        <f t="shared" ref="K127" si="19">J127*H127</f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s="69" customFormat="1" ht="30" customHeight="1" thickBot="1" x14ac:dyDescent="0.3">
      <c r="A128" s="1"/>
      <c r="B128" s="91"/>
      <c r="C128" s="92" t="s">
        <v>303</v>
      </c>
      <c r="D128" s="93">
        <v>4043197336770</v>
      </c>
      <c r="E128" s="92">
        <v>46</v>
      </c>
      <c r="F128" s="94" t="s">
        <v>843</v>
      </c>
      <c r="G128" s="92" t="s">
        <v>38</v>
      </c>
      <c r="H128" s="65">
        <f t="shared" si="5"/>
        <v>127.75</v>
      </c>
      <c r="I128" s="95">
        <v>229.95</v>
      </c>
      <c r="J128" s="148"/>
      <c r="K128" s="231">
        <f t="shared" si="15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s="69" customFormat="1" ht="30" customHeight="1" thickBot="1" x14ac:dyDescent="0.3">
      <c r="A129" s="1"/>
      <c r="B129" s="70"/>
      <c r="C129" s="71" t="s">
        <v>304</v>
      </c>
      <c r="D129" s="72">
        <v>4043197336787</v>
      </c>
      <c r="E129" s="71">
        <v>46</v>
      </c>
      <c r="F129" s="73" t="s">
        <v>842</v>
      </c>
      <c r="G129" s="71" t="s">
        <v>12</v>
      </c>
      <c r="H129" s="65">
        <f t="shared" si="5"/>
        <v>127.75</v>
      </c>
      <c r="I129" s="74">
        <v>229.95</v>
      </c>
      <c r="J129" s="103"/>
      <c r="K129" s="114">
        <f t="shared" si="15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s="69" customFormat="1" ht="30" customHeight="1" thickBot="1" x14ac:dyDescent="0.3">
      <c r="A130" s="1"/>
      <c r="B130" s="91" t="s">
        <v>408</v>
      </c>
      <c r="C130" s="92" t="s">
        <v>551</v>
      </c>
      <c r="D130" s="93">
        <v>4043197346090</v>
      </c>
      <c r="E130" s="92">
        <v>46</v>
      </c>
      <c r="F130" s="94" t="s">
        <v>553</v>
      </c>
      <c r="G130" s="92" t="s">
        <v>38</v>
      </c>
      <c r="H130" s="65">
        <f t="shared" si="5"/>
        <v>127.75</v>
      </c>
      <c r="I130" s="95">
        <v>229.95</v>
      </c>
      <c r="J130" s="148"/>
      <c r="K130" s="89">
        <f t="shared" ref="K130:K131" si="20">J130*H130</f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s="69" customFormat="1" ht="30" customHeight="1" thickBot="1" x14ac:dyDescent="0.3">
      <c r="A131" s="1"/>
      <c r="B131" s="76" t="s">
        <v>408</v>
      </c>
      <c r="C131" s="77" t="s">
        <v>552</v>
      </c>
      <c r="D131" s="78">
        <v>4043197346106</v>
      </c>
      <c r="E131" s="77">
        <v>46</v>
      </c>
      <c r="F131" s="79" t="s">
        <v>554</v>
      </c>
      <c r="G131" s="77" t="s">
        <v>12</v>
      </c>
      <c r="H131" s="65">
        <f t="shared" si="5"/>
        <v>127.75</v>
      </c>
      <c r="I131" s="80">
        <v>229.95</v>
      </c>
      <c r="J131" s="104"/>
      <c r="K131" s="114">
        <f t="shared" si="20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s="69" customFormat="1" ht="30" customHeight="1" thickBot="1" x14ac:dyDescent="0.3">
      <c r="A132" s="1"/>
      <c r="B132" s="91"/>
      <c r="C132" s="92" t="s">
        <v>52</v>
      </c>
      <c r="D132" s="93" t="s">
        <v>54</v>
      </c>
      <c r="E132" s="92">
        <v>47</v>
      </c>
      <c r="F132" s="94" t="s">
        <v>53</v>
      </c>
      <c r="G132" s="92" t="s">
        <v>38</v>
      </c>
      <c r="H132" s="65">
        <f t="shared" si="5"/>
        <v>105.52777777777777</v>
      </c>
      <c r="I132" s="159">
        <v>189.95</v>
      </c>
      <c r="J132" s="96"/>
      <c r="K132" s="99">
        <f t="shared" si="15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s="69" customFormat="1" ht="30" customHeight="1" thickBot="1" x14ac:dyDescent="0.3">
      <c r="A133" s="1"/>
      <c r="B133" s="70"/>
      <c r="C133" s="71" t="s">
        <v>55</v>
      </c>
      <c r="D133" s="72" t="s">
        <v>57</v>
      </c>
      <c r="E133" s="71">
        <v>47</v>
      </c>
      <c r="F133" s="73" t="s">
        <v>56</v>
      </c>
      <c r="G133" s="71" t="s">
        <v>12</v>
      </c>
      <c r="H133" s="65">
        <f t="shared" ref="H133:H196" si="21">I133/1.2/1.5</f>
        <v>105.52777777777777</v>
      </c>
      <c r="I133" s="149">
        <v>189.95</v>
      </c>
      <c r="J133" s="75"/>
      <c r="K133" s="68">
        <f t="shared" si="15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s="69" customFormat="1" ht="30" customHeight="1" thickBot="1" x14ac:dyDescent="0.3">
      <c r="A134" s="1"/>
      <c r="B134" s="70"/>
      <c r="C134" s="71" t="s">
        <v>299</v>
      </c>
      <c r="D134" s="72">
        <v>4043197336817</v>
      </c>
      <c r="E134" s="71">
        <v>47</v>
      </c>
      <c r="F134" s="73" t="s">
        <v>300</v>
      </c>
      <c r="G134" s="71" t="s">
        <v>38</v>
      </c>
      <c r="H134" s="65">
        <f t="shared" si="21"/>
        <v>105.52777777777777</v>
      </c>
      <c r="I134" s="149">
        <v>189.95</v>
      </c>
      <c r="J134" s="75"/>
      <c r="K134" s="68">
        <f t="shared" si="15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s="69" customFormat="1" ht="30" customHeight="1" thickBot="1" x14ac:dyDescent="0.3">
      <c r="A135" s="1"/>
      <c r="B135" s="70"/>
      <c r="C135" s="71" t="s">
        <v>301</v>
      </c>
      <c r="D135" s="72">
        <v>4043197336824</v>
      </c>
      <c r="E135" s="71">
        <v>47</v>
      </c>
      <c r="F135" s="73" t="s">
        <v>302</v>
      </c>
      <c r="G135" s="71" t="s">
        <v>12</v>
      </c>
      <c r="H135" s="65">
        <f t="shared" si="21"/>
        <v>105.52777777777777</v>
      </c>
      <c r="I135" s="149">
        <v>189.95</v>
      </c>
      <c r="J135" s="103"/>
      <c r="K135" s="82">
        <f t="shared" si="15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s="69" customFormat="1" ht="30" customHeight="1" thickBot="1" x14ac:dyDescent="0.3">
      <c r="A136" s="1"/>
      <c r="B136" s="91" t="s">
        <v>408</v>
      </c>
      <c r="C136" s="92" t="s">
        <v>555</v>
      </c>
      <c r="D136" s="93">
        <v>4043197346151</v>
      </c>
      <c r="E136" s="92">
        <v>47</v>
      </c>
      <c r="F136" s="94" t="s">
        <v>565</v>
      </c>
      <c r="G136" s="92" t="s">
        <v>38</v>
      </c>
      <c r="H136" s="65">
        <f t="shared" si="21"/>
        <v>105.52777777777777</v>
      </c>
      <c r="I136" s="159">
        <v>189.95</v>
      </c>
      <c r="J136" s="96"/>
      <c r="K136" s="68">
        <f t="shared" ref="K136:K137" si="22">J136*H136</f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s="69" customFormat="1" ht="30" customHeight="1" thickBot="1" x14ac:dyDescent="0.3">
      <c r="A137" s="1"/>
      <c r="B137" s="76" t="s">
        <v>408</v>
      </c>
      <c r="C137" s="77" t="s">
        <v>556</v>
      </c>
      <c r="D137" s="78">
        <v>4043197346168</v>
      </c>
      <c r="E137" s="77">
        <v>47</v>
      </c>
      <c r="F137" s="79" t="s">
        <v>566</v>
      </c>
      <c r="G137" s="77" t="s">
        <v>12</v>
      </c>
      <c r="H137" s="65">
        <f t="shared" si="21"/>
        <v>105.52777777777777</v>
      </c>
      <c r="I137" s="150">
        <v>189.95</v>
      </c>
      <c r="J137" s="81"/>
      <c r="K137" s="82">
        <f t="shared" si="2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s="69" customFormat="1" ht="30" customHeight="1" thickBot="1" x14ac:dyDescent="0.3">
      <c r="A138" s="1"/>
      <c r="B138" s="70"/>
      <c r="C138" s="71" t="s">
        <v>364</v>
      </c>
      <c r="D138" s="134">
        <v>4043197337418</v>
      </c>
      <c r="E138" s="71">
        <v>49</v>
      </c>
      <c r="F138" s="73" t="s">
        <v>557</v>
      </c>
      <c r="G138" s="71" t="s">
        <v>38</v>
      </c>
      <c r="H138" s="65">
        <f t="shared" si="21"/>
        <v>111.08333333333333</v>
      </c>
      <c r="I138" s="74">
        <v>199.95</v>
      </c>
      <c r="J138" s="75"/>
      <c r="K138" s="68">
        <f t="shared" ref="K138:K139" si="23">J138*H138</f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s="69" customFormat="1" ht="30" customHeight="1" thickBot="1" x14ac:dyDescent="0.3">
      <c r="A139" s="1"/>
      <c r="B139" s="70"/>
      <c r="C139" s="71" t="s">
        <v>365</v>
      </c>
      <c r="D139" s="134">
        <v>4043197337425</v>
      </c>
      <c r="E139" s="71">
        <v>49</v>
      </c>
      <c r="F139" s="73" t="s">
        <v>558</v>
      </c>
      <c r="G139" s="71" t="s">
        <v>12</v>
      </c>
      <c r="H139" s="65">
        <f t="shared" si="21"/>
        <v>111.08333333333333</v>
      </c>
      <c r="I139" s="74">
        <v>199.95</v>
      </c>
      <c r="J139" s="103"/>
      <c r="K139" s="82">
        <f t="shared" si="23"/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s="69" customFormat="1" ht="30" customHeight="1" thickBot="1" x14ac:dyDescent="0.3">
      <c r="A140" s="1"/>
      <c r="B140" s="91" t="s">
        <v>408</v>
      </c>
      <c r="C140" s="92" t="s">
        <v>559</v>
      </c>
      <c r="D140" s="136">
        <v>4043197346113</v>
      </c>
      <c r="E140" s="92">
        <v>49</v>
      </c>
      <c r="F140" s="94" t="s">
        <v>567</v>
      </c>
      <c r="G140" s="92" t="s">
        <v>38</v>
      </c>
      <c r="H140" s="65">
        <f t="shared" si="21"/>
        <v>111.08333333333333</v>
      </c>
      <c r="I140" s="95">
        <v>199.95</v>
      </c>
      <c r="J140" s="96"/>
      <c r="K140" s="68">
        <f t="shared" ref="K140:K141" si="24">J140*H140</f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s="69" customFormat="1" ht="30" customHeight="1" thickBot="1" x14ac:dyDescent="0.3">
      <c r="A141" s="1"/>
      <c r="B141" s="76" t="s">
        <v>408</v>
      </c>
      <c r="C141" s="77" t="s">
        <v>560</v>
      </c>
      <c r="D141" s="135">
        <v>4043197346120</v>
      </c>
      <c r="E141" s="77">
        <v>49</v>
      </c>
      <c r="F141" s="79" t="s">
        <v>568</v>
      </c>
      <c r="G141" s="77" t="s">
        <v>12</v>
      </c>
      <c r="H141" s="65">
        <f t="shared" si="21"/>
        <v>111.08333333333333</v>
      </c>
      <c r="I141" s="80">
        <v>199.95</v>
      </c>
      <c r="J141" s="81"/>
      <c r="K141" s="82">
        <f t="shared" si="24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s="69" customFormat="1" ht="30" customHeight="1" thickBot="1" x14ac:dyDescent="0.3">
      <c r="A142" s="1"/>
      <c r="B142" s="61"/>
      <c r="C142" s="62" t="s">
        <v>366</v>
      </c>
      <c r="D142" s="133">
        <v>4043197336190</v>
      </c>
      <c r="E142" s="62">
        <v>50</v>
      </c>
      <c r="F142" s="64" t="s">
        <v>844</v>
      </c>
      <c r="G142" s="62" t="s">
        <v>38</v>
      </c>
      <c r="H142" s="65">
        <f t="shared" si="21"/>
        <v>72.194444444444443</v>
      </c>
      <c r="I142" s="158">
        <v>129.94999999999999</v>
      </c>
      <c r="J142" s="67"/>
      <c r="K142" s="68">
        <f t="shared" ref="K142:K145" si="25">J142*H142</f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s="69" customFormat="1" ht="30" customHeight="1" thickBot="1" x14ac:dyDescent="0.3">
      <c r="A143" s="1"/>
      <c r="B143" s="70"/>
      <c r="C143" s="71" t="s">
        <v>367</v>
      </c>
      <c r="D143" s="134">
        <v>4043197336206</v>
      </c>
      <c r="E143" s="71">
        <v>50</v>
      </c>
      <c r="F143" s="73" t="s">
        <v>845</v>
      </c>
      <c r="G143" s="71" t="s">
        <v>49</v>
      </c>
      <c r="H143" s="65">
        <f t="shared" si="21"/>
        <v>72.194444444444443</v>
      </c>
      <c r="I143" s="149">
        <v>129.94999999999999</v>
      </c>
      <c r="J143" s="75"/>
      <c r="K143" s="68">
        <f t="shared" si="25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s="69" customFormat="1" ht="30" customHeight="1" thickBot="1" x14ac:dyDescent="0.3">
      <c r="A144" s="1"/>
      <c r="B144" s="70"/>
      <c r="C144" s="71" t="s">
        <v>368</v>
      </c>
      <c r="D144" s="134">
        <v>4043197336213</v>
      </c>
      <c r="E144" s="71">
        <v>50</v>
      </c>
      <c r="F144" s="73" t="s">
        <v>846</v>
      </c>
      <c r="G144" s="71" t="s">
        <v>38</v>
      </c>
      <c r="H144" s="65">
        <f t="shared" si="21"/>
        <v>72.194444444444443</v>
      </c>
      <c r="I144" s="149">
        <v>129.94999999999999</v>
      </c>
      <c r="J144" s="75"/>
      <c r="K144" s="68">
        <f t="shared" si="25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s="69" customFormat="1" ht="30" customHeight="1" thickBot="1" x14ac:dyDescent="0.3">
      <c r="A145" s="1"/>
      <c r="B145" s="70"/>
      <c r="C145" s="71" t="s">
        <v>369</v>
      </c>
      <c r="D145" s="134">
        <v>4043197336220</v>
      </c>
      <c r="E145" s="71">
        <v>50</v>
      </c>
      <c r="F145" s="73" t="s">
        <v>847</v>
      </c>
      <c r="G145" s="71" t="s">
        <v>49</v>
      </c>
      <c r="H145" s="65">
        <f t="shared" si="21"/>
        <v>72.194444444444443</v>
      </c>
      <c r="I145" s="149">
        <v>129.94999999999999</v>
      </c>
      <c r="J145" s="75"/>
      <c r="K145" s="68">
        <f t="shared" si="25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s="69" customFormat="1" ht="30" customHeight="1" thickBot="1" x14ac:dyDescent="0.3">
      <c r="A146" s="1"/>
      <c r="B146" s="70" t="s">
        <v>408</v>
      </c>
      <c r="C146" s="71" t="s">
        <v>561</v>
      </c>
      <c r="D146" s="72">
        <v>4043197346236</v>
      </c>
      <c r="E146" s="71">
        <v>50</v>
      </c>
      <c r="F146" s="73" t="s">
        <v>563</v>
      </c>
      <c r="G146" s="71" t="s">
        <v>38</v>
      </c>
      <c r="H146" s="65">
        <f t="shared" si="21"/>
        <v>72.194444444444443</v>
      </c>
      <c r="I146" s="149">
        <v>129.94999999999999</v>
      </c>
      <c r="J146" s="75"/>
      <c r="K146" s="68">
        <f t="shared" ref="K146:K157" si="26">J146*H146</f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s="69" customFormat="1" ht="30" customHeight="1" thickBot="1" x14ac:dyDescent="0.3">
      <c r="A147" s="1"/>
      <c r="B147" s="70" t="s">
        <v>408</v>
      </c>
      <c r="C147" s="71" t="s">
        <v>562</v>
      </c>
      <c r="D147" s="72">
        <v>4043197346243</v>
      </c>
      <c r="E147" s="71">
        <v>50</v>
      </c>
      <c r="F147" s="73" t="s">
        <v>564</v>
      </c>
      <c r="G147" s="71" t="s">
        <v>49</v>
      </c>
      <c r="H147" s="65">
        <f t="shared" si="21"/>
        <v>72.194444444444443</v>
      </c>
      <c r="I147" s="149">
        <v>129.94999999999999</v>
      </c>
      <c r="J147" s="75"/>
      <c r="K147" s="68">
        <f t="shared" si="26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30" customHeight="1" thickBot="1" x14ac:dyDescent="0.3">
      <c r="B148" s="15" t="s">
        <v>408</v>
      </c>
      <c r="C148" s="16" t="s">
        <v>569</v>
      </c>
      <c r="D148" s="17">
        <v>4043197346274</v>
      </c>
      <c r="E148" s="16">
        <v>51</v>
      </c>
      <c r="F148" s="18" t="s">
        <v>575</v>
      </c>
      <c r="G148" s="62" t="s">
        <v>38</v>
      </c>
      <c r="H148" s="65">
        <f t="shared" si="21"/>
        <v>55.527777777777779</v>
      </c>
      <c r="I148" s="19">
        <v>99.95</v>
      </c>
      <c r="J148" s="57"/>
      <c r="K148" s="164">
        <f t="shared" si="26"/>
        <v>0</v>
      </c>
    </row>
    <row r="149" spans="1:37" ht="30" customHeight="1" thickBot="1" x14ac:dyDescent="0.3">
      <c r="B149" s="21" t="s">
        <v>408</v>
      </c>
      <c r="C149" s="22" t="s">
        <v>570</v>
      </c>
      <c r="D149" s="23">
        <v>4043197346281</v>
      </c>
      <c r="E149" s="22">
        <v>51</v>
      </c>
      <c r="F149" s="24" t="s">
        <v>576</v>
      </c>
      <c r="G149" s="71" t="s">
        <v>49</v>
      </c>
      <c r="H149" s="65">
        <f t="shared" si="21"/>
        <v>55.527777777777779</v>
      </c>
      <c r="I149" s="25">
        <v>99.95</v>
      </c>
      <c r="J149" s="58"/>
      <c r="K149" s="165">
        <f t="shared" si="26"/>
        <v>0</v>
      </c>
    </row>
    <row r="150" spans="1:37" ht="30" customHeight="1" thickBot="1" x14ac:dyDescent="0.3">
      <c r="B150" s="21" t="s">
        <v>408</v>
      </c>
      <c r="C150" s="22" t="s">
        <v>571</v>
      </c>
      <c r="D150" s="23">
        <v>4043197346298</v>
      </c>
      <c r="E150" s="22">
        <v>51</v>
      </c>
      <c r="F150" s="24" t="s">
        <v>577</v>
      </c>
      <c r="G150" s="71" t="s">
        <v>38</v>
      </c>
      <c r="H150" s="65">
        <f t="shared" si="21"/>
        <v>55.527777777777779</v>
      </c>
      <c r="I150" s="25">
        <v>99.95</v>
      </c>
      <c r="J150" s="58"/>
      <c r="K150" s="165">
        <f t="shared" si="26"/>
        <v>0</v>
      </c>
    </row>
    <row r="151" spans="1:37" ht="30" customHeight="1" thickBot="1" x14ac:dyDescent="0.3">
      <c r="B151" s="21" t="s">
        <v>408</v>
      </c>
      <c r="C151" s="22" t="s">
        <v>572</v>
      </c>
      <c r="D151" s="23">
        <v>4043197346304</v>
      </c>
      <c r="E151" s="22">
        <v>51</v>
      </c>
      <c r="F151" s="24" t="s">
        <v>578</v>
      </c>
      <c r="G151" s="71" t="s">
        <v>49</v>
      </c>
      <c r="H151" s="65">
        <f t="shared" si="21"/>
        <v>55.527777777777779</v>
      </c>
      <c r="I151" s="25">
        <v>99.95</v>
      </c>
      <c r="J151" s="58"/>
      <c r="K151" s="165">
        <f t="shared" si="26"/>
        <v>0</v>
      </c>
    </row>
    <row r="152" spans="1:37" ht="30" customHeight="1" thickBot="1" x14ac:dyDescent="0.3">
      <c r="B152" s="21" t="s">
        <v>408</v>
      </c>
      <c r="C152" s="22" t="s">
        <v>573</v>
      </c>
      <c r="D152" s="23">
        <v>4043197346311</v>
      </c>
      <c r="E152" s="22">
        <v>51</v>
      </c>
      <c r="F152" s="24" t="s">
        <v>579</v>
      </c>
      <c r="G152" s="71" t="s">
        <v>38</v>
      </c>
      <c r="H152" s="65">
        <f t="shared" si="21"/>
        <v>55.527777777777779</v>
      </c>
      <c r="I152" s="25">
        <v>99.95</v>
      </c>
      <c r="J152" s="58"/>
      <c r="K152" s="165">
        <f t="shared" si="26"/>
        <v>0</v>
      </c>
    </row>
    <row r="153" spans="1:37" ht="30" customHeight="1" thickBot="1" x14ac:dyDescent="0.3">
      <c r="B153" s="26" t="s">
        <v>408</v>
      </c>
      <c r="C153" s="27" t="s">
        <v>574</v>
      </c>
      <c r="D153" s="28">
        <v>4043197346328</v>
      </c>
      <c r="E153" s="27">
        <v>51</v>
      </c>
      <c r="F153" s="29" t="s">
        <v>580</v>
      </c>
      <c r="G153" s="71" t="s">
        <v>49</v>
      </c>
      <c r="H153" s="65">
        <f t="shared" si="21"/>
        <v>55.527777777777779</v>
      </c>
      <c r="I153" s="30">
        <v>99.95</v>
      </c>
      <c r="J153" s="167"/>
      <c r="K153" s="166">
        <f t="shared" si="26"/>
        <v>0</v>
      </c>
    </row>
    <row r="154" spans="1:37" s="69" customFormat="1" ht="59.25" customHeight="1" thickBot="1" x14ac:dyDescent="0.3">
      <c r="A154" s="1"/>
      <c r="B154" s="91" t="s">
        <v>408</v>
      </c>
      <c r="C154" s="92" t="s">
        <v>581</v>
      </c>
      <c r="D154" s="93">
        <v>4043197347264</v>
      </c>
      <c r="E154" s="92">
        <v>52</v>
      </c>
      <c r="F154" s="94" t="s">
        <v>609</v>
      </c>
      <c r="G154" s="92" t="s">
        <v>38</v>
      </c>
      <c r="H154" s="65">
        <f t="shared" si="21"/>
        <v>83.305555555555557</v>
      </c>
      <c r="I154" s="95">
        <v>149.94999999999999</v>
      </c>
      <c r="J154" s="148"/>
      <c r="K154" s="68">
        <f t="shared" si="26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s="69" customFormat="1" ht="30" customHeight="1" thickBot="1" x14ac:dyDescent="0.3">
      <c r="A155" s="1"/>
      <c r="B155" s="91" t="s">
        <v>408</v>
      </c>
      <c r="C155" s="92" t="s">
        <v>582</v>
      </c>
      <c r="D155" s="93">
        <v>4043197347271</v>
      </c>
      <c r="E155" s="92">
        <v>52</v>
      </c>
      <c r="F155" s="94" t="s">
        <v>610</v>
      </c>
      <c r="G155" s="92" t="s">
        <v>38</v>
      </c>
      <c r="H155" s="65">
        <f t="shared" si="21"/>
        <v>83.305555555555557</v>
      </c>
      <c r="I155" s="227">
        <v>149.94999999999999</v>
      </c>
      <c r="J155" s="230"/>
      <c r="K155" s="113">
        <f t="shared" si="26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s="69" customFormat="1" ht="30" customHeight="1" thickBot="1" x14ac:dyDescent="0.3">
      <c r="A156" s="1"/>
      <c r="B156" s="70" t="s">
        <v>408</v>
      </c>
      <c r="C156" s="71" t="s">
        <v>583</v>
      </c>
      <c r="D156" s="72">
        <v>4043197347288</v>
      </c>
      <c r="E156" s="71">
        <v>52</v>
      </c>
      <c r="F156" s="73" t="s">
        <v>611</v>
      </c>
      <c r="G156" s="71" t="s">
        <v>547</v>
      </c>
      <c r="H156" s="65">
        <f t="shared" si="21"/>
        <v>83.305555555555557</v>
      </c>
      <c r="I156" s="84">
        <v>149.94999999999999</v>
      </c>
      <c r="J156" s="106"/>
      <c r="K156" s="113">
        <f t="shared" si="26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s="69" customFormat="1" ht="59.25" customHeight="1" thickBot="1" x14ac:dyDescent="0.3">
      <c r="A157" s="1"/>
      <c r="B157" s="232" t="s">
        <v>408</v>
      </c>
      <c r="C157" s="233" t="s">
        <v>584</v>
      </c>
      <c r="D157" s="234">
        <v>4043197347295</v>
      </c>
      <c r="E157" s="233">
        <v>52</v>
      </c>
      <c r="F157" s="235" t="s">
        <v>612</v>
      </c>
      <c r="G157" s="233" t="s">
        <v>38</v>
      </c>
      <c r="H157" s="65">
        <f t="shared" si="21"/>
        <v>83.305555555555557</v>
      </c>
      <c r="I157" s="236">
        <v>149.94999999999999</v>
      </c>
      <c r="J157" s="238"/>
      <c r="K157" s="68">
        <f t="shared" si="26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s="69" customFormat="1" ht="59.25" customHeight="1" thickBot="1" x14ac:dyDescent="0.3">
      <c r="A158" s="1"/>
      <c r="B158" s="61" t="s">
        <v>408</v>
      </c>
      <c r="C158" s="62" t="s">
        <v>591</v>
      </c>
      <c r="D158" s="63">
        <v>4043197347219</v>
      </c>
      <c r="E158" s="62">
        <v>54</v>
      </c>
      <c r="F158" s="64" t="s">
        <v>613</v>
      </c>
      <c r="G158" s="62" t="s">
        <v>64</v>
      </c>
      <c r="H158" s="65">
        <f t="shared" si="21"/>
        <v>83.305555555555557</v>
      </c>
      <c r="I158" s="66">
        <v>149.94999999999999</v>
      </c>
      <c r="J158" s="102"/>
      <c r="K158" s="68">
        <f t="shared" ref="K158:K160" si="27">J158*H158</f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s="69" customFormat="1" ht="30" customHeight="1" thickBot="1" x14ac:dyDescent="0.3">
      <c r="A159" s="1"/>
      <c r="B159" s="91" t="s">
        <v>408</v>
      </c>
      <c r="C159" s="92" t="s">
        <v>592</v>
      </c>
      <c r="D159" s="93">
        <v>4043197347226</v>
      </c>
      <c r="E159" s="92">
        <v>54</v>
      </c>
      <c r="F159" s="94" t="s">
        <v>614</v>
      </c>
      <c r="G159" s="92" t="s">
        <v>64</v>
      </c>
      <c r="H159" s="65">
        <f t="shared" si="21"/>
        <v>55.527777777777779</v>
      </c>
      <c r="I159" s="227">
        <v>99.95</v>
      </c>
      <c r="J159" s="230"/>
      <c r="K159" s="113">
        <f t="shared" si="27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s="69" customFormat="1" ht="30" customHeight="1" thickBot="1" x14ac:dyDescent="0.3">
      <c r="A160" s="1"/>
      <c r="B160" s="70" t="s">
        <v>408</v>
      </c>
      <c r="C160" s="71" t="s">
        <v>593</v>
      </c>
      <c r="D160" s="72">
        <v>4043197347233</v>
      </c>
      <c r="E160" s="71">
        <v>54</v>
      </c>
      <c r="F160" s="73" t="s">
        <v>615</v>
      </c>
      <c r="G160" s="71" t="s">
        <v>602</v>
      </c>
      <c r="H160" s="65">
        <f t="shared" si="21"/>
        <v>55.527777777777779</v>
      </c>
      <c r="I160" s="84">
        <v>99.95</v>
      </c>
      <c r="J160" s="106"/>
      <c r="K160" s="113">
        <f t="shared" si="27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s="69" customFormat="1" ht="30" customHeight="1" thickBot="1" x14ac:dyDescent="0.3">
      <c r="A161" s="1"/>
      <c r="B161" s="91" t="s">
        <v>408</v>
      </c>
      <c r="C161" s="92" t="s">
        <v>594</v>
      </c>
      <c r="D161" s="93">
        <v>4043197347240</v>
      </c>
      <c r="E161" s="92">
        <v>54</v>
      </c>
      <c r="F161" s="94" t="s">
        <v>607</v>
      </c>
      <c r="G161" s="92" t="s">
        <v>64</v>
      </c>
      <c r="H161" s="65">
        <f t="shared" si="21"/>
        <v>55.527777777777779</v>
      </c>
      <c r="I161" s="227">
        <v>99.95</v>
      </c>
      <c r="J161" s="230"/>
      <c r="K161" s="113">
        <f t="shared" ref="K161:K164" si="28">J161*H161</f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s="69" customFormat="1" ht="30" customHeight="1" thickBot="1" x14ac:dyDescent="0.3">
      <c r="A162" s="1"/>
      <c r="B162" s="70" t="s">
        <v>408</v>
      </c>
      <c r="C162" s="71" t="s">
        <v>595</v>
      </c>
      <c r="D162" s="72">
        <v>4043197347257</v>
      </c>
      <c r="E162" s="71">
        <v>54</v>
      </c>
      <c r="F162" s="73" t="s">
        <v>608</v>
      </c>
      <c r="G162" s="71" t="s">
        <v>602</v>
      </c>
      <c r="H162" s="65">
        <f t="shared" si="21"/>
        <v>55.527777777777779</v>
      </c>
      <c r="I162" s="84">
        <v>99.95</v>
      </c>
      <c r="J162" s="106"/>
      <c r="K162" s="113">
        <f t="shared" si="28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s="69" customFormat="1" ht="30" customHeight="1" thickBot="1" x14ac:dyDescent="0.3">
      <c r="A163" s="1"/>
      <c r="B163" s="61" t="s">
        <v>408</v>
      </c>
      <c r="C163" s="62" t="s">
        <v>596</v>
      </c>
      <c r="D163" s="63">
        <v>4043197347158</v>
      </c>
      <c r="E163" s="62">
        <v>55</v>
      </c>
      <c r="F163" s="64" t="s">
        <v>585</v>
      </c>
      <c r="G163" s="62" t="s">
        <v>64</v>
      </c>
      <c r="H163" s="65">
        <f t="shared" si="21"/>
        <v>44.416666666666664</v>
      </c>
      <c r="I163" s="83">
        <v>79.95</v>
      </c>
      <c r="J163" s="105"/>
      <c r="K163" s="113">
        <f t="shared" si="28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s="69" customFormat="1" ht="30" customHeight="1" thickBot="1" x14ac:dyDescent="0.3">
      <c r="A164" s="1"/>
      <c r="B164" s="70" t="s">
        <v>408</v>
      </c>
      <c r="C164" s="71" t="s">
        <v>597</v>
      </c>
      <c r="D164" s="72">
        <v>4043197347165</v>
      </c>
      <c r="E164" s="71">
        <v>55</v>
      </c>
      <c r="F164" s="73" t="s">
        <v>586</v>
      </c>
      <c r="G164" s="71" t="s">
        <v>602</v>
      </c>
      <c r="H164" s="65">
        <f t="shared" si="21"/>
        <v>44.416666666666664</v>
      </c>
      <c r="I164" s="84">
        <v>79.95</v>
      </c>
      <c r="J164" s="106"/>
      <c r="K164" s="113">
        <f t="shared" si="28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s="69" customFormat="1" ht="30" customHeight="1" thickBot="1" x14ac:dyDescent="0.3">
      <c r="A165" s="1"/>
      <c r="B165" s="91" t="s">
        <v>408</v>
      </c>
      <c r="C165" s="92" t="s">
        <v>598</v>
      </c>
      <c r="D165" s="93">
        <v>4043197347172</v>
      </c>
      <c r="E165" s="92">
        <v>55</v>
      </c>
      <c r="F165" s="94" t="s">
        <v>587</v>
      </c>
      <c r="G165" s="92" t="s">
        <v>64</v>
      </c>
      <c r="H165" s="65">
        <f t="shared" si="21"/>
        <v>44.416666666666664</v>
      </c>
      <c r="I165" s="227">
        <v>79.95</v>
      </c>
      <c r="J165" s="230"/>
      <c r="K165" s="113">
        <f t="shared" ref="K165:K166" si="29">J165*H165</f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s="69" customFormat="1" ht="30" customHeight="1" thickBot="1" x14ac:dyDescent="0.3">
      <c r="A166" s="1"/>
      <c r="B166" s="70" t="s">
        <v>408</v>
      </c>
      <c r="C166" s="71" t="s">
        <v>599</v>
      </c>
      <c r="D166" s="72">
        <v>4043197347189</v>
      </c>
      <c r="E166" s="71">
        <v>55</v>
      </c>
      <c r="F166" s="73" t="s">
        <v>588</v>
      </c>
      <c r="G166" s="71" t="s">
        <v>602</v>
      </c>
      <c r="H166" s="65">
        <f t="shared" si="21"/>
        <v>44.416666666666664</v>
      </c>
      <c r="I166" s="84">
        <v>79.95</v>
      </c>
      <c r="J166" s="106"/>
      <c r="K166" s="113">
        <f t="shared" si="2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s="69" customFormat="1" ht="30" customHeight="1" thickBot="1" x14ac:dyDescent="0.3">
      <c r="A167" s="1"/>
      <c r="B167" s="91" t="s">
        <v>408</v>
      </c>
      <c r="C167" s="92" t="s">
        <v>600</v>
      </c>
      <c r="D167" s="93">
        <v>4043197347196</v>
      </c>
      <c r="E167" s="92">
        <v>55</v>
      </c>
      <c r="F167" s="94" t="s">
        <v>589</v>
      </c>
      <c r="G167" s="92" t="s">
        <v>64</v>
      </c>
      <c r="H167" s="65">
        <f t="shared" si="21"/>
        <v>44.416666666666664</v>
      </c>
      <c r="I167" s="227">
        <v>79.95</v>
      </c>
      <c r="J167" s="230"/>
      <c r="K167" s="113">
        <f t="shared" ref="K167:K168" si="30">J167*H167</f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s="69" customFormat="1" ht="30" customHeight="1" thickBot="1" x14ac:dyDescent="0.3">
      <c r="A168" s="1"/>
      <c r="B168" s="70" t="s">
        <v>408</v>
      </c>
      <c r="C168" s="71" t="s">
        <v>601</v>
      </c>
      <c r="D168" s="72">
        <v>4043197347202</v>
      </c>
      <c r="E168" s="71">
        <v>55</v>
      </c>
      <c r="F168" s="73" t="s">
        <v>590</v>
      </c>
      <c r="G168" s="71" t="s">
        <v>602</v>
      </c>
      <c r="H168" s="65">
        <f t="shared" si="21"/>
        <v>44.416666666666664</v>
      </c>
      <c r="I168" s="84">
        <v>79.95</v>
      </c>
      <c r="J168" s="106"/>
      <c r="K168" s="113">
        <f t="shared" si="3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s="69" customFormat="1" ht="30" customHeight="1" thickBot="1" x14ac:dyDescent="0.3">
      <c r="A169" s="1"/>
      <c r="B169" s="61"/>
      <c r="C169" s="62" t="s">
        <v>58</v>
      </c>
      <c r="D169" s="63" t="s">
        <v>60</v>
      </c>
      <c r="E169" s="62">
        <v>56</v>
      </c>
      <c r="F169" s="64" t="s">
        <v>59</v>
      </c>
      <c r="G169" s="62" t="s">
        <v>38</v>
      </c>
      <c r="H169" s="65">
        <f t="shared" si="21"/>
        <v>66.6388888888889</v>
      </c>
      <c r="I169" s="158">
        <v>119.95</v>
      </c>
      <c r="J169" s="67"/>
      <c r="K169" s="68">
        <f t="shared" si="15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s="69" customFormat="1" ht="30" customHeight="1" thickBot="1" x14ac:dyDescent="0.3">
      <c r="A170" s="1"/>
      <c r="B170" s="70"/>
      <c r="C170" s="71" t="s">
        <v>61</v>
      </c>
      <c r="D170" s="72" t="s">
        <v>63</v>
      </c>
      <c r="E170" s="71">
        <v>56</v>
      </c>
      <c r="F170" s="73" t="s">
        <v>62</v>
      </c>
      <c r="G170" s="71" t="s">
        <v>49</v>
      </c>
      <c r="H170" s="65">
        <f t="shared" si="21"/>
        <v>66.6388888888889</v>
      </c>
      <c r="I170" s="149">
        <v>119.95</v>
      </c>
      <c r="J170" s="103"/>
      <c r="K170" s="68">
        <f t="shared" si="15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s="69" customFormat="1" ht="30" customHeight="1" thickBot="1" x14ac:dyDescent="0.3">
      <c r="A171" s="1"/>
      <c r="B171" s="91" t="s">
        <v>408</v>
      </c>
      <c r="C171" s="92" t="s">
        <v>603</v>
      </c>
      <c r="D171" s="93">
        <v>4043197346250</v>
      </c>
      <c r="E171" s="92">
        <v>56</v>
      </c>
      <c r="F171" s="94" t="s">
        <v>605</v>
      </c>
      <c r="G171" s="92" t="s">
        <v>38</v>
      </c>
      <c r="H171" s="65">
        <f t="shared" si="21"/>
        <v>66.6388888888889</v>
      </c>
      <c r="I171" s="159">
        <v>119.95</v>
      </c>
      <c r="J171" s="96"/>
      <c r="K171" s="68">
        <f t="shared" ref="K171:K175" si="31">J171*H171</f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s="69" customFormat="1" ht="30" customHeight="1" thickBot="1" x14ac:dyDescent="0.3">
      <c r="A172" s="1"/>
      <c r="B172" s="70" t="s">
        <v>408</v>
      </c>
      <c r="C172" s="71" t="s">
        <v>604</v>
      </c>
      <c r="D172" s="72">
        <v>4043197346267</v>
      </c>
      <c r="E172" s="71">
        <v>56</v>
      </c>
      <c r="F172" s="73" t="s">
        <v>606</v>
      </c>
      <c r="G172" s="71" t="s">
        <v>49</v>
      </c>
      <c r="H172" s="65">
        <f t="shared" si="21"/>
        <v>66.6388888888889</v>
      </c>
      <c r="I172" s="149">
        <v>119.95</v>
      </c>
      <c r="J172" s="75"/>
      <c r="K172" s="68">
        <f t="shared" si="3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s="69" customFormat="1" ht="30" customHeight="1" thickBot="1" x14ac:dyDescent="0.3">
      <c r="A173" s="1"/>
      <c r="B173" s="61" t="s">
        <v>408</v>
      </c>
      <c r="C173" s="62" t="s">
        <v>616</v>
      </c>
      <c r="D173" s="63">
        <v>4043197346342</v>
      </c>
      <c r="E173" s="62">
        <v>57</v>
      </c>
      <c r="F173" s="64" t="s">
        <v>759</v>
      </c>
      <c r="G173" s="62" t="s">
        <v>64</v>
      </c>
      <c r="H173" s="65">
        <f t="shared" si="21"/>
        <v>55.527777777777779</v>
      </c>
      <c r="I173" s="83">
        <v>99.95</v>
      </c>
      <c r="J173" s="105"/>
      <c r="K173" s="113">
        <f t="shared" si="3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s="69" customFormat="1" ht="30" customHeight="1" thickBot="1" x14ac:dyDescent="0.3">
      <c r="A174" s="1"/>
      <c r="B174" s="70" t="s">
        <v>408</v>
      </c>
      <c r="C174" s="71" t="s">
        <v>617</v>
      </c>
      <c r="D174" s="72">
        <v>4043197346359</v>
      </c>
      <c r="E174" s="71">
        <v>57</v>
      </c>
      <c r="F174" s="73" t="s">
        <v>760</v>
      </c>
      <c r="G174" s="71" t="s">
        <v>602</v>
      </c>
      <c r="H174" s="65">
        <f t="shared" si="21"/>
        <v>55.527777777777779</v>
      </c>
      <c r="I174" s="84">
        <v>99.95</v>
      </c>
      <c r="J174" s="106"/>
      <c r="K174" s="113">
        <f t="shared" si="3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s="69" customFormat="1" ht="59.25" customHeight="1" thickBot="1" x14ac:dyDescent="0.3">
      <c r="A175" s="1"/>
      <c r="B175" s="91" t="s">
        <v>408</v>
      </c>
      <c r="C175" s="92" t="s">
        <v>618</v>
      </c>
      <c r="D175" s="93">
        <v>4043197346335</v>
      </c>
      <c r="E175" s="92">
        <v>57</v>
      </c>
      <c r="F175" s="94" t="s">
        <v>758</v>
      </c>
      <c r="G175" s="92" t="s">
        <v>64</v>
      </c>
      <c r="H175" s="65">
        <f t="shared" si="21"/>
        <v>55.527777777777779</v>
      </c>
      <c r="I175" s="95">
        <v>99.95</v>
      </c>
      <c r="J175" s="96"/>
      <c r="K175" s="68">
        <f t="shared" si="3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s="69" customFormat="1" ht="30" customHeight="1" thickBot="1" x14ac:dyDescent="0.3">
      <c r="A176" s="1"/>
      <c r="B176" s="61" t="s">
        <v>408</v>
      </c>
      <c r="C176" s="62" t="s">
        <v>619</v>
      </c>
      <c r="D176" s="63">
        <v>4043197347554</v>
      </c>
      <c r="E176" s="62">
        <v>58</v>
      </c>
      <c r="F176" s="64" t="s">
        <v>761</v>
      </c>
      <c r="G176" s="62" t="s">
        <v>26</v>
      </c>
      <c r="H176" s="65">
        <f t="shared" si="21"/>
        <v>77.75</v>
      </c>
      <c r="I176" s="83">
        <v>139.94999999999999</v>
      </c>
      <c r="J176" s="105"/>
      <c r="K176" s="113">
        <f t="shared" ref="K176:K177" si="32">J176*H176</f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s="69" customFormat="1" ht="30" customHeight="1" thickBot="1" x14ac:dyDescent="0.3">
      <c r="A177" s="1"/>
      <c r="B177" s="70" t="s">
        <v>408</v>
      </c>
      <c r="C177" s="71" t="s">
        <v>620</v>
      </c>
      <c r="D177" s="72">
        <v>4043197347561</v>
      </c>
      <c r="E177" s="71">
        <v>58</v>
      </c>
      <c r="F177" s="73" t="s">
        <v>762</v>
      </c>
      <c r="G177" s="71" t="s">
        <v>49</v>
      </c>
      <c r="H177" s="65">
        <f t="shared" si="21"/>
        <v>77.75</v>
      </c>
      <c r="I177" s="84">
        <v>139.94999999999999</v>
      </c>
      <c r="J177" s="106"/>
      <c r="K177" s="113">
        <f t="shared" si="32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s="69" customFormat="1" ht="30" customHeight="1" thickBot="1" x14ac:dyDescent="0.3">
      <c r="A178" s="1"/>
      <c r="B178" s="91" t="s">
        <v>408</v>
      </c>
      <c r="C178" s="92" t="s">
        <v>621</v>
      </c>
      <c r="D178" s="93">
        <v>4043197347578</v>
      </c>
      <c r="E178" s="92">
        <v>58</v>
      </c>
      <c r="F178" s="94" t="s">
        <v>763</v>
      </c>
      <c r="G178" s="92" t="s">
        <v>26</v>
      </c>
      <c r="H178" s="65">
        <f t="shared" si="21"/>
        <v>77.75</v>
      </c>
      <c r="I178" s="227">
        <v>139.94999999999999</v>
      </c>
      <c r="J178" s="230"/>
      <c r="K178" s="113">
        <f t="shared" ref="K178:K180" si="33">J178*H178</f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s="69" customFormat="1" ht="30" customHeight="1" thickBot="1" x14ac:dyDescent="0.3">
      <c r="A179" s="1"/>
      <c r="B179" s="85" t="s">
        <v>408</v>
      </c>
      <c r="C179" s="86" t="s">
        <v>622</v>
      </c>
      <c r="D179" s="87">
        <v>4043197347585</v>
      </c>
      <c r="E179" s="86">
        <v>58</v>
      </c>
      <c r="F179" s="88" t="s">
        <v>764</v>
      </c>
      <c r="G179" s="86" t="s">
        <v>49</v>
      </c>
      <c r="H179" s="65">
        <f t="shared" si="21"/>
        <v>77.75</v>
      </c>
      <c r="I179" s="151">
        <v>139.94999999999999</v>
      </c>
      <c r="J179" s="239"/>
      <c r="K179" s="89">
        <f t="shared" si="33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s="69" customFormat="1" ht="59.25" customHeight="1" thickBot="1" x14ac:dyDescent="0.3">
      <c r="A180" s="1"/>
      <c r="B180" s="125" t="s">
        <v>408</v>
      </c>
      <c r="C180" s="126" t="s">
        <v>623</v>
      </c>
      <c r="D180" s="127">
        <v>4043197347301</v>
      </c>
      <c r="E180" s="126">
        <v>59</v>
      </c>
      <c r="F180" s="128" t="s">
        <v>765</v>
      </c>
      <c r="G180" s="126" t="s">
        <v>64</v>
      </c>
      <c r="H180" s="65">
        <f t="shared" si="21"/>
        <v>49.972222222222229</v>
      </c>
      <c r="I180" s="129">
        <v>89.95</v>
      </c>
      <c r="J180" s="130"/>
      <c r="K180" s="82">
        <f t="shared" si="33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s="69" customFormat="1" ht="30" customHeight="1" thickBot="1" x14ac:dyDescent="0.3">
      <c r="A181" s="1"/>
      <c r="B181" s="91"/>
      <c r="C181" s="137" t="s">
        <v>387</v>
      </c>
      <c r="D181" s="136">
        <v>4043197336237</v>
      </c>
      <c r="E181" s="92">
        <v>62</v>
      </c>
      <c r="F181" s="94" t="s">
        <v>624</v>
      </c>
      <c r="G181" s="92" t="s">
        <v>38</v>
      </c>
      <c r="H181" s="65">
        <f t="shared" si="21"/>
        <v>61.083333333333336</v>
      </c>
      <c r="I181" s="95">
        <v>109.95</v>
      </c>
      <c r="J181" s="96"/>
      <c r="K181" s="99">
        <f t="shared" ref="K181:K184" si="34">J181*H181</f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s="69" customFormat="1" ht="30" customHeight="1" thickBot="1" x14ac:dyDescent="0.3">
      <c r="A182" s="1"/>
      <c r="B182" s="70"/>
      <c r="C182" s="138" t="s">
        <v>388</v>
      </c>
      <c r="D182" s="134">
        <v>4043197336244</v>
      </c>
      <c r="E182" s="71">
        <v>62</v>
      </c>
      <c r="F182" s="73" t="s">
        <v>625</v>
      </c>
      <c r="G182" s="71" t="s">
        <v>49</v>
      </c>
      <c r="H182" s="65">
        <f t="shared" si="21"/>
        <v>61.083333333333336</v>
      </c>
      <c r="I182" s="74">
        <v>109.95</v>
      </c>
      <c r="J182" s="75"/>
      <c r="K182" s="68">
        <f t="shared" si="34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s="69" customFormat="1" ht="30" customHeight="1" thickBot="1" x14ac:dyDescent="0.3">
      <c r="A183" s="1"/>
      <c r="B183" s="70"/>
      <c r="C183" s="138" t="s">
        <v>389</v>
      </c>
      <c r="D183" s="134">
        <v>4043197336251</v>
      </c>
      <c r="E183" s="71">
        <v>62</v>
      </c>
      <c r="F183" s="73" t="s">
        <v>626</v>
      </c>
      <c r="G183" s="71" t="s">
        <v>38</v>
      </c>
      <c r="H183" s="65">
        <f t="shared" si="21"/>
        <v>61.083333333333336</v>
      </c>
      <c r="I183" s="74">
        <v>109.95</v>
      </c>
      <c r="J183" s="75"/>
      <c r="K183" s="68">
        <f t="shared" si="34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s="69" customFormat="1" ht="30" customHeight="1" thickBot="1" x14ac:dyDescent="0.3">
      <c r="A184" s="1"/>
      <c r="B184" s="70"/>
      <c r="C184" s="138" t="s">
        <v>390</v>
      </c>
      <c r="D184" s="134">
        <v>4043197336268</v>
      </c>
      <c r="E184" s="71">
        <v>62</v>
      </c>
      <c r="F184" s="73" t="s">
        <v>627</v>
      </c>
      <c r="G184" s="71" t="s">
        <v>49</v>
      </c>
      <c r="H184" s="65">
        <f t="shared" si="21"/>
        <v>61.083333333333336</v>
      </c>
      <c r="I184" s="74">
        <v>109.95</v>
      </c>
      <c r="J184" s="75"/>
      <c r="K184" s="68">
        <f t="shared" si="34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s="69" customFormat="1" ht="30" customHeight="1" thickBot="1" x14ac:dyDescent="0.3">
      <c r="A185" s="1"/>
      <c r="B185" s="70" t="s">
        <v>408</v>
      </c>
      <c r="C185" s="71" t="s">
        <v>628</v>
      </c>
      <c r="D185" s="72">
        <v>4043197346366</v>
      </c>
      <c r="E185" s="71">
        <v>62</v>
      </c>
      <c r="F185" s="73" t="s">
        <v>766</v>
      </c>
      <c r="G185" s="71" t="s">
        <v>38</v>
      </c>
      <c r="H185" s="65">
        <f t="shared" si="21"/>
        <v>61.083333333333336</v>
      </c>
      <c r="I185" s="74">
        <v>109.95</v>
      </c>
      <c r="J185" s="75"/>
      <c r="K185" s="68">
        <f t="shared" ref="K185:K186" si="35">J185*H185</f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s="69" customFormat="1" ht="30" customHeight="1" thickBot="1" x14ac:dyDescent="0.3">
      <c r="A186" s="1"/>
      <c r="B186" s="85" t="s">
        <v>408</v>
      </c>
      <c r="C186" s="86" t="s">
        <v>629</v>
      </c>
      <c r="D186" s="87">
        <v>4043197346373</v>
      </c>
      <c r="E186" s="86">
        <v>62</v>
      </c>
      <c r="F186" s="88" t="s">
        <v>767</v>
      </c>
      <c r="G186" s="86" t="s">
        <v>49</v>
      </c>
      <c r="H186" s="65">
        <f t="shared" si="21"/>
        <v>61.083333333333336</v>
      </c>
      <c r="I186" s="100">
        <v>109.95</v>
      </c>
      <c r="J186" s="101"/>
      <c r="K186" s="97">
        <f t="shared" si="35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s="69" customFormat="1" ht="30" customHeight="1" thickBot="1" x14ac:dyDescent="0.3">
      <c r="A187" s="1"/>
      <c r="B187" s="61"/>
      <c r="C187" s="62" t="s">
        <v>72</v>
      </c>
      <c r="D187" s="63" t="s">
        <v>74</v>
      </c>
      <c r="E187" s="62">
        <v>64</v>
      </c>
      <c r="F187" s="64" t="s">
        <v>73</v>
      </c>
      <c r="G187" s="62" t="s">
        <v>38</v>
      </c>
      <c r="H187" s="65">
        <f t="shared" si="21"/>
        <v>44.416666666666664</v>
      </c>
      <c r="I187" s="66">
        <v>79.95</v>
      </c>
      <c r="J187" s="67"/>
      <c r="K187" s="68">
        <f t="shared" ref="K187:K214" si="36">J187*H187</f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s="69" customFormat="1" ht="30" customHeight="1" thickBot="1" x14ac:dyDescent="0.3">
      <c r="A188" s="1"/>
      <c r="B188" s="70"/>
      <c r="C188" s="71" t="s">
        <v>75</v>
      </c>
      <c r="D188" s="72" t="s">
        <v>77</v>
      </c>
      <c r="E188" s="71">
        <v>64</v>
      </c>
      <c r="F188" s="73" t="s">
        <v>76</v>
      </c>
      <c r="G188" s="71" t="s">
        <v>49</v>
      </c>
      <c r="H188" s="65">
        <f t="shared" si="21"/>
        <v>44.416666666666664</v>
      </c>
      <c r="I188" s="74">
        <v>79.95</v>
      </c>
      <c r="J188" s="75"/>
      <c r="K188" s="68">
        <f t="shared" si="36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s="69" customFormat="1" ht="30" customHeight="1" thickBot="1" x14ac:dyDescent="0.3">
      <c r="A189" s="1"/>
      <c r="B189" s="70"/>
      <c r="C189" s="71" t="s">
        <v>78</v>
      </c>
      <c r="D189" s="72" t="s">
        <v>80</v>
      </c>
      <c r="E189" s="71">
        <v>64</v>
      </c>
      <c r="F189" s="73" t="s">
        <v>79</v>
      </c>
      <c r="G189" s="71" t="s">
        <v>38</v>
      </c>
      <c r="H189" s="65">
        <f t="shared" si="21"/>
        <v>44.416666666666664</v>
      </c>
      <c r="I189" s="74">
        <v>79.95</v>
      </c>
      <c r="J189" s="75"/>
      <c r="K189" s="68">
        <f t="shared" si="36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s="69" customFormat="1" ht="30" customHeight="1" thickBot="1" x14ac:dyDescent="0.3">
      <c r="A190" s="1"/>
      <c r="B190" s="70"/>
      <c r="C190" s="71" t="s">
        <v>81</v>
      </c>
      <c r="D190" s="72" t="s">
        <v>83</v>
      </c>
      <c r="E190" s="71">
        <v>64</v>
      </c>
      <c r="F190" s="73" t="s">
        <v>82</v>
      </c>
      <c r="G190" s="71" t="s">
        <v>49</v>
      </c>
      <c r="H190" s="65">
        <f t="shared" si="21"/>
        <v>44.416666666666664</v>
      </c>
      <c r="I190" s="74">
        <v>79.95</v>
      </c>
      <c r="J190" s="75"/>
      <c r="K190" s="68">
        <f t="shared" si="36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s="69" customFormat="1" ht="30" customHeight="1" thickBot="1" x14ac:dyDescent="0.3">
      <c r="A191" s="1"/>
      <c r="B191" s="70"/>
      <c r="C191" s="71" t="s">
        <v>84</v>
      </c>
      <c r="D191" s="72" t="s">
        <v>86</v>
      </c>
      <c r="E191" s="71">
        <v>64</v>
      </c>
      <c r="F191" s="73" t="s">
        <v>85</v>
      </c>
      <c r="G191" s="71" t="s">
        <v>38</v>
      </c>
      <c r="H191" s="65">
        <f t="shared" si="21"/>
        <v>44.416666666666664</v>
      </c>
      <c r="I191" s="74">
        <v>79.95</v>
      </c>
      <c r="J191" s="75"/>
      <c r="K191" s="68">
        <f t="shared" si="36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s="69" customFormat="1" ht="30" customHeight="1" thickBot="1" x14ac:dyDescent="0.3">
      <c r="A192" s="1"/>
      <c r="B192" s="70"/>
      <c r="C192" s="71" t="s">
        <v>87</v>
      </c>
      <c r="D192" s="72" t="s">
        <v>89</v>
      </c>
      <c r="E192" s="71">
        <v>64</v>
      </c>
      <c r="F192" s="73" t="s">
        <v>88</v>
      </c>
      <c r="G192" s="71" t="s">
        <v>49</v>
      </c>
      <c r="H192" s="65">
        <f t="shared" si="21"/>
        <v>44.416666666666664</v>
      </c>
      <c r="I192" s="74">
        <v>79.95</v>
      </c>
      <c r="J192" s="75"/>
      <c r="K192" s="68">
        <f t="shared" si="36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s="69" customFormat="1" ht="30" customHeight="1" thickBot="1" x14ac:dyDescent="0.3">
      <c r="A193" s="1"/>
      <c r="B193" s="70"/>
      <c r="C193" s="71" t="s">
        <v>319</v>
      </c>
      <c r="D193" s="72">
        <v>4043197337098</v>
      </c>
      <c r="E193" s="71">
        <v>64</v>
      </c>
      <c r="F193" s="73" t="s">
        <v>320</v>
      </c>
      <c r="G193" s="71" t="s">
        <v>38</v>
      </c>
      <c r="H193" s="65">
        <f t="shared" si="21"/>
        <v>44.416666666666664</v>
      </c>
      <c r="I193" s="74">
        <v>79.95</v>
      </c>
      <c r="J193" s="75"/>
      <c r="K193" s="68">
        <f t="shared" si="36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s="69" customFormat="1" ht="30" customHeight="1" thickBot="1" x14ac:dyDescent="0.3">
      <c r="A194" s="1"/>
      <c r="B194" s="70"/>
      <c r="C194" s="71" t="s">
        <v>321</v>
      </c>
      <c r="D194" s="72">
        <v>4043197337104</v>
      </c>
      <c r="E194" s="71">
        <v>64</v>
      </c>
      <c r="F194" s="73" t="s">
        <v>322</v>
      </c>
      <c r="G194" s="71" t="s">
        <v>49</v>
      </c>
      <c r="H194" s="65">
        <f t="shared" si="21"/>
        <v>44.416666666666664</v>
      </c>
      <c r="I194" s="74">
        <v>79.95</v>
      </c>
      <c r="J194" s="75"/>
      <c r="K194" s="68">
        <f t="shared" si="36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s="69" customFormat="1" ht="30" customHeight="1" thickBot="1" x14ac:dyDescent="0.3">
      <c r="A195" s="1"/>
      <c r="B195" s="70"/>
      <c r="C195" s="71" t="s">
        <v>90</v>
      </c>
      <c r="D195" s="72" t="s">
        <v>92</v>
      </c>
      <c r="E195" s="71">
        <v>64</v>
      </c>
      <c r="F195" s="73" t="s">
        <v>91</v>
      </c>
      <c r="G195" s="71" t="s">
        <v>38</v>
      </c>
      <c r="H195" s="65">
        <f t="shared" si="21"/>
        <v>44.416666666666664</v>
      </c>
      <c r="I195" s="74">
        <v>79.95</v>
      </c>
      <c r="J195" s="75"/>
      <c r="K195" s="68">
        <f t="shared" si="36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s="69" customFormat="1" ht="30" customHeight="1" thickBot="1" x14ac:dyDescent="0.3">
      <c r="A196" s="1"/>
      <c r="B196" s="85"/>
      <c r="C196" s="86" t="s">
        <v>93</v>
      </c>
      <c r="D196" s="87" t="s">
        <v>95</v>
      </c>
      <c r="E196" s="86">
        <v>64</v>
      </c>
      <c r="F196" s="88" t="s">
        <v>94</v>
      </c>
      <c r="G196" s="86" t="s">
        <v>49</v>
      </c>
      <c r="H196" s="65">
        <f t="shared" si="21"/>
        <v>44.416666666666664</v>
      </c>
      <c r="I196" s="100">
        <v>79.95</v>
      </c>
      <c r="J196" s="101"/>
      <c r="K196" s="82">
        <f t="shared" si="36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s="69" customFormat="1" ht="30" customHeight="1" thickBot="1" x14ac:dyDescent="0.3">
      <c r="A197" s="1"/>
      <c r="B197" s="70" t="s">
        <v>408</v>
      </c>
      <c r="C197" s="71" t="s">
        <v>630</v>
      </c>
      <c r="D197" s="72">
        <v>4043197346441</v>
      </c>
      <c r="E197" s="71">
        <v>64</v>
      </c>
      <c r="F197" s="73" t="s">
        <v>768</v>
      </c>
      <c r="G197" s="71" t="s">
        <v>38</v>
      </c>
      <c r="H197" s="65">
        <f t="shared" ref="H197:H260" si="37">I197/1.2/1.5</f>
        <v>44.416666666666664</v>
      </c>
      <c r="I197" s="74">
        <v>79.95</v>
      </c>
      <c r="J197" s="75"/>
      <c r="K197" s="68">
        <f t="shared" ref="K197:K200" si="38">J197*H197</f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s="69" customFormat="1" ht="30" customHeight="1" thickBot="1" x14ac:dyDescent="0.3">
      <c r="A198" s="1"/>
      <c r="B198" s="70" t="s">
        <v>408</v>
      </c>
      <c r="C198" s="71" t="s">
        <v>631</v>
      </c>
      <c r="D198" s="72">
        <v>4043197346458</v>
      </c>
      <c r="E198" s="71">
        <v>64</v>
      </c>
      <c r="F198" s="73" t="s">
        <v>769</v>
      </c>
      <c r="G198" s="71" t="s">
        <v>49</v>
      </c>
      <c r="H198" s="65">
        <f t="shared" si="37"/>
        <v>44.416666666666664</v>
      </c>
      <c r="I198" s="74">
        <v>79.95</v>
      </c>
      <c r="J198" s="75"/>
      <c r="K198" s="68">
        <f t="shared" si="38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s="69" customFormat="1" ht="30" customHeight="1" thickBot="1" x14ac:dyDescent="0.3">
      <c r="A199" s="1"/>
      <c r="B199" s="70" t="s">
        <v>408</v>
      </c>
      <c r="C199" s="71" t="s">
        <v>632</v>
      </c>
      <c r="D199" s="72">
        <v>4043197346465</v>
      </c>
      <c r="E199" s="71">
        <v>64</v>
      </c>
      <c r="F199" s="73" t="s">
        <v>770</v>
      </c>
      <c r="G199" s="71" t="s">
        <v>38</v>
      </c>
      <c r="H199" s="65">
        <f t="shared" si="37"/>
        <v>44.416666666666664</v>
      </c>
      <c r="I199" s="74">
        <v>79.95</v>
      </c>
      <c r="J199" s="75"/>
      <c r="K199" s="68">
        <f t="shared" si="38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s="69" customFormat="1" ht="30" customHeight="1" thickBot="1" x14ac:dyDescent="0.3">
      <c r="A200" s="1"/>
      <c r="B200" s="76" t="s">
        <v>408</v>
      </c>
      <c r="C200" s="77" t="s">
        <v>633</v>
      </c>
      <c r="D200" s="78">
        <v>4043197346472</v>
      </c>
      <c r="E200" s="77">
        <v>64</v>
      </c>
      <c r="F200" s="79" t="s">
        <v>771</v>
      </c>
      <c r="G200" s="77" t="s">
        <v>49</v>
      </c>
      <c r="H200" s="65">
        <f t="shared" si="37"/>
        <v>44.416666666666664</v>
      </c>
      <c r="I200" s="80">
        <v>79.95</v>
      </c>
      <c r="J200" s="81"/>
      <c r="K200" s="82">
        <f t="shared" si="38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s="69" customFormat="1" ht="30" customHeight="1" thickBot="1" x14ac:dyDescent="0.3">
      <c r="A201" s="1"/>
      <c r="B201" s="61"/>
      <c r="C201" s="62" t="s">
        <v>114</v>
      </c>
      <c r="D201" s="63" t="s">
        <v>116</v>
      </c>
      <c r="E201" s="62">
        <v>65</v>
      </c>
      <c r="F201" s="64" t="s">
        <v>115</v>
      </c>
      <c r="G201" s="62" t="s">
        <v>38</v>
      </c>
      <c r="H201" s="65">
        <f t="shared" si="37"/>
        <v>38.861111111111114</v>
      </c>
      <c r="I201" s="66">
        <v>69.95</v>
      </c>
      <c r="J201" s="67"/>
      <c r="K201" s="68">
        <f t="shared" si="36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s="69" customFormat="1" ht="30" customHeight="1" thickBot="1" x14ac:dyDescent="0.3">
      <c r="A202" s="1"/>
      <c r="B202" s="70"/>
      <c r="C202" s="71" t="s">
        <v>117</v>
      </c>
      <c r="D202" s="72" t="s">
        <v>119</v>
      </c>
      <c r="E202" s="71">
        <v>65</v>
      </c>
      <c r="F202" s="73" t="s">
        <v>118</v>
      </c>
      <c r="G202" s="71" t="s">
        <v>49</v>
      </c>
      <c r="H202" s="65">
        <f t="shared" si="37"/>
        <v>38.861111111111114</v>
      </c>
      <c r="I202" s="74">
        <v>69.95</v>
      </c>
      <c r="J202" s="75"/>
      <c r="K202" s="68">
        <f t="shared" si="36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s="69" customFormat="1" ht="30" customHeight="1" thickBot="1" x14ac:dyDescent="0.3">
      <c r="A203" s="1"/>
      <c r="B203" s="70"/>
      <c r="C203" s="71" t="s">
        <v>120</v>
      </c>
      <c r="D203" s="72" t="s">
        <v>122</v>
      </c>
      <c r="E203" s="71">
        <v>65</v>
      </c>
      <c r="F203" s="73" t="s">
        <v>121</v>
      </c>
      <c r="G203" s="71" t="s">
        <v>38</v>
      </c>
      <c r="H203" s="65">
        <f t="shared" si="37"/>
        <v>38.861111111111114</v>
      </c>
      <c r="I203" s="74">
        <v>69.95</v>
      </c>
      <c r="J203" s="75"/>
      <c r="K203" s="68">
        <f t="shared" si="36"/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s="69" customFormat="1" ht="30" customHeight="1" thickBot="1" x14ac:dyDescent="0.3">
      <c r="A204" s="1"/>
      <c r="B204" s="70"/>
      <c r="C204" s="71" t="s">
        <v>123</v>
      </c>
      <c r="D204" s="72" t="s">
        <v>125</v>
      </c>
      <c r="E204" s="71">
        <v>65</v>
      </c>
      <c r="F204" s="73" t="s">
        <v>124</v>
      </c>
      <c r="G204" s="71" t="s">
        <v>49</v>
      </c>
      <c r="H204" s="65">
        <f t="shared" si="37"/>
        <v>38.861111111111114</v>
      </c>
      <c r="I204" s="74">
        <v>69.95</v>
      </c>
      <c r="J204" s="75"/>
      <c r="K204" s="68">
        <f t="shared" si="3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s="69" customFormat="1" ht="30" customHeight="1" thickBot="1" x14ac:dyDescent="0.3">
      <c r="A205" s="1"/>
      <c r="B205" s="70"/>
      <c r="C205" s="71" t="s">
        <v>126</v>
      </c>
      <c r="D205" s="72" t="s">
        <v>128</v>
      </c>
      <c r="E205" s="71">
        <v>65</v>
      </c>
      <c r="F205" s="73" t="s">
        <v>127</v>
      </c>
      <c r="G205" s="71" t="s">
        <v>38</v>
      </c>
      <c r="H205" s="65">
        <f t="shared" si="37"/>
        <v>38.861111111111114</v>
      </c>
      <c r="I205" s="74">
        <v>69.95</v>
      </c>
      <c r="J205" s="75"/>
      <c r="K205" s="68">
        <f t="shared" si="3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s="69" customFormat="1" ht="30" customHeight="1" thickBot="1" x14ac:dyDescent="0.3">
      <c r="A206" s="1"/>
      <c r="B206" s="70"/>
      <c r="C206" s="71" t="s">
        <v>129</v>
      </c>
      <c r="D206" s="72" t="s">
        <v>131</v>
      </c>
      <c r="E206" s="71">
        <v>65</v>
      </c>
      <c r="F206" s="73" t="s">
        <v>130</v>
      </c>
      <c r="G206" s="71" t="s">
        <v>49</v>
      </c>
      <c r="H206" s="65">
        <f t="shared" si="37"/>
        <v>38.861111111111114</v>
      </c>
      <c r="I206" s="74">
        <v>69.95</v>
      </c>
      <c r="J206" s="75"/>
      <c r="K206" s="68">
        <f t="shared" si="3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s="69" customFormat="1" ht="30" customHeight="1" thickBot="1" x14ac:dyDescent="0.3">
      <c r="A207" s="1"/>
      <c r="B207" s="70"/>
      <c r="C207" s="71" t="s">
        <v>323</v>
      </c>
      <c r="D207" s="72">
        <v>4043197337111</v>
      </c>
      <c r="E207" s="71">
        <v>65</v>
      </c>
      <c r="F207" s="73" t="s">
        <v>324</v>
      </c>
      <c r="G207" s="71" t="s">
        <v>38</v>
      </c>
      <c r="H207" s="65">
        <f t="shared" si="37"/>
        <v>38.861111111111114</v>
      </c>
      <c r="I207" s="74">
        <v>69.95</v>
      </c>
      <c r="J207" s="75"/>
      <c r="K207" s="68">
        <f t="shared" si="3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s="69" customFormat="1" ht="30" customHeight="1" thickBot="1" x14ac:dyDescent="0.3">
      <c r="A208" s="1"/>
      <c r="B208" s="85"/>
      <c r="C208" s="86" t="s">
        <v>325</v>
      </c>
      <c r="D208" s="87">
        <v>4043197337128</v>
      </c>
      <c r="E208" s="86">
        <v>65</v>
      </c>
      <c r="F208" s="88" t="s">
        <v>326</v>
      </c>
      <c r="G208" s="86" t="s">
        <v>49</v>
      </c>
      <c r="H208" s="65">
        <f t="shared" si="37"/>
        <v>38.861111111111114</v>
      </c>
      <c r="I208" s="100">
        <v>69.95</v>
      </c>
      <c r="J208" s="81"/>
      <c r="K208" s="82">
        <f t="shared" si="3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s="69" customFormat="1" ht="30" customHeight="1" thickBot="1" x14ac:dyDescent="0.3">
      <c r="A209" s="1"/>
      <c r="B209" s="70" t="s">
        <v>408</v>
      </c>
      <c r="C209" s="71" t="s">
        <v>634</v>
      </c>
      <c r="D209" s="72">
        <v>4043197346540</v>
      </c>
      <c r="E209" s="71">
        <v>65</v>
      </c>
      <c r="F209" s="73" t="s">
        <v>636</v>
      </c>
      <c r="G209" s="71" t="s">
        <v>38</v>
      </c>
      <c r="H209" s="65">
        <f t="shared" si="37"/>
        <v>38.861111111111114</v>
      </c>
      <c r="I209" s="74">
        <v>69.95</v>
      </c>
      <c r="J209" s="75"/>
      <c r="K209" s="68">
        <f t="shared" ref="K209:K210" si="39">J209*H209</f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s="69" customFormat="1" ht="30" customHeight="1" thickBot="1" x14ac:dyDescent="0.3">
      <c r="A210" s="1"/>
      <c r="B210" s="85" t="s">
        <v>408</v>
      </c>
      <c r="C210" s="86" t="s">
        <v>635</v>
      </c>
      <c r="D210" s="87">
        <v>4043197346557</v>
      </c>
      <c r="E210" s="86">
        <v>65</v>
      </c>
      <c r="F210" s="88" t="s">
        <v>637</v>
      </c>
      <c r="G210" s="86" t="s">
        <v>49</v>
      </c>
      <c r="H210" s="65">
        <f t="shared" si="37"/>
        <v>38.861111111111114</v>
      </c>
      <c r="I210" s="100">
        <v>69.95</v>
      </c>
      <c r="J210" s="81"/>
      <c r="K210" s="82">
        <f t="shared" si="39"/>
        <v>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s="69" customFormat="1" ht="30" customHeight="1" thickBot="1" x14ac:dyDescent="0.3">
      <c r="A211" s="1"/>
      <c r="B211" s="61"/>
      <c r="C211" s="62" t="s">
        <v>138</v>
      </c>
      <c r="D211" s="63" t="s">
        <v>140</v>
      </c>
      <c r="E211" s="62" t="s">
        <v>263</v>
      </c>
      <c r="F211" s="64" t="s">
        <v>139</v>
      </c>
      <c r="G211" s="62" t="s">
        <v>38</v>
      </c>
      <c r="H211" s="65">
        <f t="shared" si="37"/>
        <v>33.305555555555557</v>
      </c>
      <c r="I211" s="160">
        <v>59.95</v>
      </c>
      <c r="J211" s="67"/>
      <c r="K211" s="68">
        <f t="shared" si="36"/>
        <v>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s="69" customFormat="1" ht="30" customHeight="1" thickBot="1" x14ac:dyDescent="0.3">
      <c r="A212" s="1"/>
      <c r="B212" s="70"/>
      <c r="C212" s="71" t="s">
        <v>141</v>
      </c>
      <c r="D212" s="72" t="s">
        <v>143</v>
      </c>
      <c r="E212" s="71" t="s">
        <v>263</v>
      </c>
      <c r="F212" s="73" t="s">
        <v>142</v>
      </c>
      <c r="G212" s="71" t="s">
        <v>49</v>
      </c>
      <c r="H212" s="65">
        <f t="shared" si="37"/>
        <v>33.305555555555557</v>
      </c>
      <c r="I212" s="161">
        <v>59.95</v>
      </c>
      <c r="J212" s="75"/>
      <c r="K212" s="68">
        <f t="shared" si="36"/>
        <v>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s="69" customFormat="1" ht="30" customHeight="1" thickBot="1" x14ac:dyDescent="0.3">
      <c r="A213" s="1"/>
      <c r="B213" s="70"/>
      <c r="C213" s="71" t="s">
        <v>144</v>
      </c>
      <c r="D213" s="72" t="s">
        <v>146</v>
      </c>
      <c r="E213" s="71" t="s">
        <v>263</v>
      </c>
      <c r="F213" s="73" t="s">
        <v>145</v>
      </c>
      <c r="G213" s="71" t="s">
        <v>38</v>
      </c>
      <c r="H213" s="65">
        <f t="shared" si="37"/>
        <v>33.305555555555557</v>
      </c>
      <c r="I213" s="161">
        <v>59.95</v>
      </c>
      <c r="J213" s="75"/>
      <c r="K213" s="68">
        <f t="shared" si="36"/>
        <v>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s="69" customFormat="1" ht="30" customHeight="1" thickBot="1" x14ac:dyDescent="0.3">
      <c r="A214" s="1"/>
      <c r="B214" s="70"/>
      <c r="C214" s="71" t="s">
        <v>147</v>
      </c>
      <c r="D214" s="72" t="s">
        <v>149</v>
      </c>
      <c r="E214" s="71" t="s">
        <v>263</v>
      </c>
      <c r="F214" s="73" t="s">
        <v>148</v>
      </c>
      <c r="G214" s="71" t="s">
        <v>49</v>
      </c>
      <c r="H214" s="65">
        <f t="shared" si="37"/>
        <v>33.305555555555557</v>
      </c>
      <c r="I214" s="161">
        <v>59.95</v>
      </c>
      <c r="J214" s="103"/>
      <c r="K214" s="82">
        <f t="shared" si="36"/>
        <v>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s="69" customFormat="1" ht="30" customHeight="1" thickBot="1" x14ac:dyDescent="0.3">
      <c r="A215" s="1"/>
      <c r="B215" s="91" t="s">
        <v>408</v>
      </c>
      <c r="C215" s="92" t="s">
        <v>746</v>
      </c>
      <c r="D215" s="93">
        <v>4043197349350</v>
      </c>
      <c r="E215" s="92" t="s">
        <v>263</v>
      </c>
      <c r="F215" s="94" t="s">
        <v>742</v>
      </c>
      <c r="G215" s="92" t="s">
        <v>38</v>
      </c>
      <c r="H215" s="65">
        <f t="shared" si="37"/>
        <v>33.305555555555557</v>
      </c>
      <c r="I215" s="229">
        <v>59.95</v>
      </c>
      <c r="J215" s="96"/>
      <c r="K215" s="68">
        <f t="shared" ref="K215:K218" si="40">J215*H215</f>
        <v>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s="69" customFormat="1" ht="30" customHeight="1" thickBot="1" x14ac:dyDescent="0.3">
      <c r="A216" s="1"/>
      <c r="B216" s="70" t="s">
        <v>408</v>
      </c>
      <c r="C216" s="71" t="s">
        <v>747</v>
      </c>
      <c r="D216" s="72">
        <v>4043197349367</v>
      </c>
      <c r="E216" s="71" t="s">
        <v>263</v>
      </c>
      <c r="F216" s="73" t="s">
        <v>743</v>
      </c>
      <c r="G216" s="71" t="s">
        <v>49</v>
      </c>
      <c r="H216" s="65">
        <f t="shared" si="37"/>
        <v>33.305555555555557</v>
      </c>
      <c r="I216" s="161">
        <v>59.95</v>
      </c>
      <c r="J216" s="75"/>
      <c r="K216" s="68">
        <f t="shared" si="40"/>
        <v>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s="69" customFormat="1" ht="30" customHeight="1" thickBot="1" x14ac:dyDescent="0.3">
      <c r="A217" s="1"/>
      <c r="B217" s="70" t="s">
        <v>408</v>
      </c>
      <c r="C217" s="71" t="s">
        <v>748</v>
      </c>
      <c r="D217" s="72">
        <v>4043197349374</v>
      </c>
      <c r="E217" s="71" t="s">
        <v>263</v>
      </c>
      <c r="F217" s="73" t="s">
        <v>744</v>
      </c>
      <c r="G217" s="71" t="s">
        <v>38</v>
      </c>
      <c r="H217" s="65">
        <f t="shared" si="37"/>
        <v>33.305555555555557</v>
      </c>
      <c r="I217" s="161">
        <v>59.95</v>
      </c>
      <c r="J217" s="75"/>
      <c r="K217" s="68">
        <f t="shared" si="40"/>
        <v>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s="69" customFormat="1" ht="30" customHeight="1" thickBot="1" x14ac:dyDescent="0.3">
      <c r="A218" s="1"/>
      <c r="B218" s="76" t="s">
        <v>408</v>
      </c>
      <c r="C218" s="77" t="s">
        <v>749</v>
      </c>
      <c r="D218" s="78">
        <v>4043197349381</v>
      </c>
      <c r="E218" s="77" t="s">
        <v>263</v>
      </c>
      <c r="F218" s="79" t="s">
        <v>745</v>
      </c>
      <c r="G218" s="77" t="s">
        <v>49</v>
      </c>
      <c r="H218" s="65">
        <f t="shared" si="37"/>
        <v>33.305555555555557</v>
      </c>
      <c r="I218" s="162">
        <v>59.95</v>
      </c>
      <c r="J218" s="81"/>
      <c r="K218" s="82">
        <f t="shared" si="40"/>
        <v>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s="69" customFormat="1" ht="59.25" customHeight="1" thickBot="1" x14ac:dyDescent="0.3">
      <c r="A219" s="1"/>
      <c r="B219" s="91"/>
      <c r="C219" s="92" t="s">
        <v>65</v>
      </c>
      <c r="D219" s="93" t="s">
        <v>68</v>
      </c>
      <c r="E219" s="92">
        <v>66</v>
      </c>
      <c r="F219" s="94" t="s">
        <v>66</v>
      </c>
      <c r="G219" s="92" t="s">
        <v>67</v>
      </c>
      <c r="H219" s="65">
        <f t="shared" si="37"/>
        <v>55.527777777777779</v>
      </c>
      <c r="I219" s="95">
        <v>99.95</v>
      </c>
      <c r="J219" s="96"/>
      <c r="K219" s="68">
        <f t="shared" ref="K219:K244" si="41">J219*H219</f>
        <v>0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s="69" customFormat="1" ht="59.25" customHeight="1" thickBot="1" x14ac:dyDescent="0.3">
      <c r="A220" s="1"/>
      <c r="B220" s="76"/>
      <c r="C220" s="77" t="s">
        <v>69</v>
      </c>
      <c r="D220" s="78" t="s">
        <v>71</v>
      </c>
      <c r="E220" s="77">
        <v>66</v>
      </c>
      <c r="F220" s="79" t="s">
        <v>70</v>
      </c>
      <c r="G220" s="77" t="s">
        <v>67</v>
      </c>
      <c r="H220" s="65">
        <f t="shared" si="37"/>
        <v>55.527777777777779</v>
      </c>
      <c r="I220" s="80">
        <v>99.95</v>
      </c>
      <c r="J220" s="81"/>
      <c r="K220" s="82">
        <f t="shared" si="41"/>
        <v>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s="69" customFormat="1" ht="30" customHeight="1" thickBot="1" x14ac:dyDescent="0.3">
      <c r="A221" s="1"/>
      <c r="B221" s="70"/>
      <c r="C221" s="71" t="s">
        <v>313</v>
      </c>
      <c r="D221" s="72">
        <v>4043197336930</v>
      </c>
      <c r="E221" s="71">
        <v>67</v>
      </c>
      <c r="F221" s="73" t="s">
        <v>314</v>
      </c>
      <c r="G221" s="71" t="s">
        <v>38</v>
      </c>
      <c r="H221" s="65">
        <f t="shared" si="37"/>
        <v>55.527777777777779</v>
      </c>
      <c r="I221" s="149">
        <v>99.95</v>
      </c>
      <c r="J221" s="75"/>
      <c r="K221" s="68">
        <f t="shared" si="41"/>
        <v>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s="69" customFormat="1" ht="30" customHeight="1" thickBot="1" x14ac:dyDescent="0.3">
      <c r="A222" s="1"/>
      <c r="B222" s="70"/>
      <c r="C222" s="71" t="s">
        <v>315</v>
      </c>
      <c r="D222" s="72">
        <v>4043197336947</v>
      </c>
      <c r="E222" s="71">
        <v>67</v>
      </c>
      <c r="F222" s="73" t="s">
        <v>316</v>
      </c>
      <c r="G222" s="71" t="s">
        <v>49</v>
      </c>
      <c r="H222" s="65">
        <f t="shared" si="37"/>
        <v>55.527777777777779</v>
      </c>
      <c r="I222" s="149">
        <v>99.95</v>
      </c>
      <c r="J222" s="75"/>
      <c r="K222" s="68">
        <f t="shared" si="41"/>
        <v>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s="69" customFormat="1" ht="30" customHeight="1" thickBot="1" x14ac:dyDescent="0.3">
      <c r="A223" s="1"/>
      <c r="B223" s="70" t="s">
        <v>408</v>
      </c>
      <c r="C223" s="71" t="s">
        <v>638</v>
      </c>
      <c r="D223" s="72">
        <v>4043197346380</v>
      </c>
      <c r="E223" s="71">
        <v>67</v>
      </c>
      <c r="F223" s="73" t="s">
        <v>640</v>
      </c>
      <c r="G223" s="71" t="s">
        <v>38</v>
      </c>
      <c r="H223" s="65">
        <f t="shared" si="37"/>
        <v>55.527777777777779</v>
      </c>
      <c r="I223" s="149">
        <v>99.95</v>
      </c>
      <c r="J223" s="75"/>
      <c r="K223" s="68">
        <f t="shared" ref="K223:K224" si="42">J223*H223</f>
        <v>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s="69" customFormat="1" ht="30" customHeight="1" thickBot="1" x14ac:dyDescent="0.3">
      <c r="A224" s="1"/>
      <c r="B224" s="76" t="s">
        <v>408</v>
      </c>
      <c r="C224" s="77" t="s">
        <v>639</v>
      </c>
      <c r="D224" s="78">
        <v>4043197346397</v>
      </c>
      <c r="E224" s="77">
        <v>67</v>
      </c>
      <c r="F224" s="79" t="s">
        <v>641</v>
      </c>
      <c r="G224" s="77" t="s">
        <v>49</v>
      </c>
      <c r="H224" s="65">
        <f t="shared" si="37"/>
        <v>55.527777777777779</v>
      </c>
      <c r="I224" s="150">
        <v>99.95</v>
      </c>
      <c r="J224" s="81"/>
      <c r="K224" s="82">
        <f t="shared" si="42"/>
        <v>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s="69" customFormat="1" ht="30" customHeight="1" thickBot="1" x14ac:dyDescent="0.3">
      <c r="A225" s="1"/>
      <c r="B225" s="91"/>
      <c r="C225" s="92" t="s">
        <v>96</v>
      </c>
      <c r="D225" s="93" t="s">
        <v>98</v>
      </c>
      <c r="E225" s="92">
        <v>68</v>
      </c>
      <c r="F225" s="94" t="s">
        <v>97</v>
      </c>
      <c r="G225" s="92" t="s">
        <v>38</v>
      </c>
      <c r="H225" s="65">
        <f t="shared" si="37"/>
        <v>44.416666666666664</v>
      </c>
      <c r="I225" s="159">
        <v>79.95</v>
      </c>
      <c r="J225" s="96"/>
      <c r="K225" s="99">
        <f t="shared" si="41"/>
        <v>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s="69" customFormat="1" ht="30" customHeight="1" thickBot="1" x14ac:dyDescent="0.3">
      <c r="A226" s="1"/>
      <c r="B226" s="70"/>
      <c r="C226" s="71" t="s">
        <v>99</v>
      </c>
      <c r="D226" s="72" t="s">
        <v>101</v>
      </c>
      <c r="E226" s="71">
        <v>68</v>
      </c>
      <c r="F226" s="73" t="s">
        <v>100</v>
      </c>
      <c r="G226" s="71" t="s">
        <v>49</v>
      </c>
      <c r="H226" s="65">
        <f t="shared" si="37"/>
        <v>44.416666666666664</v>
      </c>
      <c r="I226" s="149">
        <v>79.95</v>
      </c>
      <c r="J226" s="75"/>
      <c r="K226" s="68">
        <f t="shared" si="41"/>
        <v>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s="69" customFormat="1" ht="30" customHeight="1" thickBot="1" x14ac:dyDescent="0.3">
      <c r="A227" s="1"/>
      <c r="B227" s="70"/>
      <c r="C227" s="71" t="s">
        <v>102</v>
      </c>
      <c r="D227" s="72" t="s">
        <v>104</v>
      </c>
      <c r="E227" s="71">
        <v>68</v>
      </c>
      <c r="F227" s="73" t="s">
        <v>103</v>
      </c>
      <c r="G227" s="71" t="s">
        <v>38</v>
      </c>
      <c r="H227" s="65">
        <f t="shared" si="37"/>
        <v>44.416666666666664</v>
      </c>
      <c r="I227" s="149">
        <v>79.95</v>
      </c>
      <c r="J227" s="75"/>
      <c r="K227" s="68">
        <f t="shared" si="41"/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s="69" customFormat="1" ht="30" customHeight="1" thickBot="1" x14ac:dyDescent="0.3">
      <c r="A228" s="1"/>
      <c r="B228" s="70"/>
      <c r="C228" s="71" t="s">
        <v>105</v>
      </c>
      <c r="D228" s="72" t="s">
        <v>107</v>
      </c>
      <c r="E228" s="71">
        <v>68</v>
      </c>
      <c r="F228" s="73" t="s">
        <v>106</v>
      </c>
      <c r="G228" s="71" t="s">
        <v>49</v>
      </c>
      <c r="H228" s="65">
        <f t="shared" si="37"/>
        <v>44.416666666666664</v>
      </c>
      <c r="I228" s="149">
        <v>79.95</v>
      </c>
      <c r="J228" s="75"/>
      <c r="K228" s="68">
        <f t="shared" si="41"/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s="69" customFormat="1" ht="30" customHeight="1" thickBot="1" x14ac:dyDescent="0.3">
      <c r="A229" s="1"/>
      <c r="B229" s="70"/>
      <c r="C229" s="71" t="s">
        <v>108</v>
      </c>
      <c r="D229" s="72" t="s">
        <v>110</v>
      </c>
      <c r="E229" s="71">
        <v>68</v>
      </c>
      <c r="F229" s="73" t="s">
        <v>109</v>
      </c>
      <c r="G229" s="71" t="s">
        <v>38</v>
      </c>
      <c r="H229" s="65">
        <f t="shared" si="37"/>
        <v>44.416666666666664</v>
      </c>
      <c r="I229" s="149">
        <v>79.95</v>
      </c>
      <c r="J229" s="75"/>
      <c r="K229" s="68">
        <f t="shared" si="41"/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s="69" customFormat="1" ht="30" customHeight="1" thickBot="1" x14ac:dyDescent="0.3">
      <c r="A230" s="1"/>
      <c r="B230" s="76"/>
      <c r="C230" s="77" t="s">
        <v>111</v>
      </c>
      <c r="D230" s="78" t="s">
        <v>113</v>
      </c>
      <c r="E230" s="77">
        <v>68</v>
      </c>
      <c r="F230" s="79" t="s">
        <v>112</v>
      </c>
      <c r="G230" s="77" t="s">
        <v>49</v>
      </c>
      <c r="H230" s="65">
        <f t="shared" si="37"/>
        <v>44.416666666666664</v>
      </c>
      <c r="I230" s="150">
        <v>79.95</v>
      </c>
      <c r="J230" s="81"/>
      <c r="K230" s="82">
        <f t="shared" si="41"/>
        <v>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s="69" customFormat="1" ht="30" customHeight="1" thickBot="1" x14ac:dyDescent="0.3">
      <c r="A231" s="1"/>
      <c r="B231" s="61"/>
      <c r="C231" s="62" t="s">
        <v>317</v>
      </c>
      <c r="D231" s="63">
        <v>4043197336978</v>
      </c>
      <c r="E231" s="62">
        <v>69</v>
      </c>
      <c r="F231" s="64" t="s">
        <v>370</v>
      </c>
      <c r="G231" s="62" t="s">
        <v>26</v>
      </c>
      <c r="H231" s="65">
        <f t="shared" si="37"/>
        <v>55.527777777777779</v>
      </c>
      <c r="I231" s="160">
        <v>99.95</v>
      </c>
      <c r="J231" s="105"/>
      <c r="K231" s="89">
        <f t="shared" si="41"/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s="69" customFormat="1" ht="30" customHeight="1" thickBot="1" x14ac:dyDescent="0.3">
      <c r="A232" s="1"/>
      <c r="B232" s="70"/>
      <c r="C232" s="71" t="s">
        <v>318</v>
      </c>
      <c r="D232" s="72">
        <v>4043197336985</v>
      </c>
      <c r="E232" s="71">
        <v>69</v>
      </c>
      <c r="F232" s="73" t="s">
        <v>371</v>
      </c>
      <c r="G232" s="71" t="s">
        <v>64</v>
      </c>
      <c r="H232" s="65">
        <f t="shared" si="37"/>
        <v>55.527777777777779</v>
      </c>
      <c r="I232" s="161">
        <v>99.95</v>
      </c>
      <c r="J232" s="106"/>
      <c r="K232" s="89">
        <f t="shared" si="41"/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30" customHeight="1" thickBot="1" x14ac:dyDescent="0.3">
      <c r="B233" s="240" t="s">
        <v>461</v>
      </c>
      <c r="C233" s="31" t="s">
        <v>642</v>
      </c>
      <c r="D233" s="32">
        <v>4043197346403</v>
      </c>
      <c r="E233" s="31">
        <v>69</v>
      </c>
      <c r="F233" s="33" t="s">
        <v>772</v>
      </c>
      <c r="G233" s="31" t="s">
        <v>26</v>
      </c>
      <c r="H233" s="65">
        <f t="shared" si="37"/>
        <v>55.527777777777779</v>
      </c>
      <c r="I233" s="241">
        <v>99.95</v>
      </c>
      <c r="J233" s="242"/>
      <c r="K233" s="155">
        <f t="shared" si="41"/>
        <v>0</v>
      </c>
    </row>
    <row r="234" spans="1:37" ht="30" customHeight="1" thickBot="1" x14ac:dyDescent="0.3">
      <c r="B234" s="21" t="s">
        <v>461</v>
      </c>
      <c r="C234" s="22" t="s">
        <v>643</v>
      </c>
      <c r="D234" s="23">
        <v>4043197346410</v>
      </c>
      <c r="E234" s="22">
        <v>69</v>
      </c>
      <c r="F234" s="24" t="s">
        <v>773</v>
      </c>
      <c r="G234" s="22" t="s">
        <v>64</v>
      </c>
      <c r="H234" s="65">
        <f t="shared" si="37"/>
        <v>55.527777777777779</v>
      </c>
      <c r="I234" s="169">
        <v>99.95</v>
      </c>
      <c r="J234" s="156"/>
      <c r="K234" s="155">
        <f t="shared" si="41"/>
        <v>0</v>
      </c>
    </row>
    <row r="235" spans="1:37" ht="30" customHeight="1" thickBot="1" x14ac:dyDescent="0.3">
      <c r="B235" s="21" t="s">
        <v>461</v>
      </c>
      <c r="C235" s="22" t="s">
        <v>644</v>
      </c>
      <c r="D235" s="23">
        <v>4043197345284</v>
      </c>
      <c r="E235" s="22">
        <v>69</v>
      </c>
      <c r="F235" s="24" t="s">
        <v>774</v>
      </c>
      <c r="G235" s="22" t="s">
        <v>26</v>
      </c>
      <c r="H235" s="65">
        <f t="shared" si="37"/>
        <v>55.527777777777779</v>
      </c>
      <c r="I235" s="169">
        <v>99.95</v>
      </c>
      <c r="J235" s="156"/>
      <c r="K235" s="155">
        <f t="shared" si="41"/>
        <v>0</v>
      </c>
    </row>
    <row r="236" spans="1:37" ht="30" customHeight="1" thickBot="1" x14ac:dyDescent="0.3">
      <c r="B236" s="21" t="s">
        <v>461</v>
      </c>
      <c r="C236" s="22" t="s">
        <v>645</v>
      </c>
      <c r="D236" s="23">
        <v>4043197345291</v>
      </c>
      <c r="E236" s="22">
        <v>69</v>
      </c>
      <c r="F236" s="24" t="s">
        <v>775</v>
      </c>
      <c r="G236" s="22" t="s">
        <v>64</v>
      </c>
      <c r="H236" s="65">
        <f t="shared" si="37"/>
        <v>55.527777777777779</v>
      </c>
      <c r="I236" s="169">
        <v>99.95</v>
      </c>
      <c r="J236" s="156"/>
      <c r="K236" s="155">
        <f t="shared" si="41"/>
        <v>0</v>
      </c>
    </row>
    <row r="237" spans="1:37" ht="30" customHeight="1" thickBot="1" x14ac:dyDescent="0.3">
      <c r="B237" s="21" t="s">
        <v>461</v>
      </c>
      <c r="C237" s="22" t="s">
        <v>646</v>
      </c>
      <c r="D237" s="23">
        <v>4043197346427</v>
      </c>
      <c r="E237" s="22">
        <v>69</v>
      </c>
      <c r="F237" s="24" t="s">
        <v>776</v>
      </c>
      <c r="G237" s="22" t="s">
        <v>26</v>
      </c>
      <c r="H237" s="65">
        <f t="shared" si="37"/>
        <v>55.527777777777779</v>
      </c>
      <c r="I237" s="169">
        <v>99.95</v>
      </c>
      <c r="J237" s="156"/>
      <c r="K237" s="155">
        <f t="shared" si="41"/>
        <v>0</v>
      </c>
    </row>
    <row r="238" spans="1:37" ht="30" customHeight="1" thickBot="1" x14ac:dyDescent="0.3">
      <c r="B238" s="26" t="s">
        <v>461</v>
      </c>
      <c r="C238" s="27" t="s">
        <v>647</v>
      </c>
      <c r="D238" s="28">
        <v>4043197346434</v>
      </c>
      <c r="E238" s="27">
        <v>69</v>
      </c>
      <c r="F238" s="29" t="s">
        <v>777</v>
      </c>
      <c r="G238" s="27" t="s">
        <v>64</v>
      </c>
      <c r="H238" s="65">
        <f t="shared" si="37"/>
        <v>55.527777777777779</v>
      </c>
      <c r="I238" s="170">
        <v>99.95</v>
      </c>
      <c r="J238" s="157"/>
      <c r="K238" s="155">
        <f t="shared" si="41"/>
        <v>0</v>
      </c>
    </row>
    <row r="239" spans="1:37" ht="30" customHeight="1" thickBot="1" x14ac:dyDescent="0.3">
      <c r="B239" s="15" t="s">
        <v>461</v>
      </c>
      <c r="C239" s="16" t="s">
        <v>648</v>
      </c>
      <c r="D239" s="17">
        <v>4043197346489</v>
      </c>
      <c r="E239" s="16">
        <v>71</v>
      </c>
      <c r="F239" s="18" t="s">
        <v>778</v>
      </c>
      <c r="G239" s="16" t="s">
        <v>26</v>
      </c>
      <c r="H239" s="65">
        <f t="shared" si="37"/>
        <v>49.972222222222229</v>
      </c>
      <c r="I239" s="168">
        <v>89.95</v>
      </c>
      <c r="J239" s="57"/>
      <c r="K239" s="155">
        <f t="shared" si="41"/>
        <v>0</v>
      </c>
    </row>
    <row r="240" spans="1:37" ht="30" customHeight="1" thickBot="1" x14ac:dyDescent="0.3">
      <c r="B240" s="21" t="s">
        <v>461</v>
      </c>
      <c r="C240" s="22" t="s">
        <v>649</v>
      </c>
      <c r="D240" s="23">
        <v>4043197346496</v>
      </c>
      <c r="E240" s="22">
        <v>71</v>
      </c>
      <c r="F240" s="24" t="s">
        <v>785</v>
      </c>
      <c r="G240" s="22" t="s">
        <v>64</v>
      </c>
      <c r="H240" s="65">
        <f t="shared" si="37"/>
        <v>49.972222222222229</v>
      </c>
      <c r="I240" s="169">
        <v>89.95</v>
      </c>
      <c r="J240" s="58"/>
      <c r="K240" s="155">
        <f t="shared" si="41"/>
        <v>0</v>
      </c>
    </row>
    <row r="241" spans="1:37" ht="30" customHeight="1" thickBot="1" x14ac:dyDescent="0.3">
      <c r="B241" s="21" t="s">
        <v>461</v>
      </c>
      <c r="C241" s="22" t="s">
        <v>650</v>
      </c>
      <c r="D241" s="23">
        <v>4043197346502</v>
      </c>
      <c r="E241" s="22">
        <v>71</v>
      </c>
      <c r="F241" s="24" t="s">
        <v>786</v>
      </c>
      <c r="G241" s="22" t="s">
        <v>26</v>
      </c>
      <c r="H241" s="65">
        <f t="shared" si="37"/>
        <v>49.972222222222229</v>
      </c>
      <c r="I241" s="169">
        <v>89.95</v>
      </c>
      <c r="J241" s="58"/>
      <c r="K241" s="155">
        <f t="shared" si="41"/>
        <v>0</v>
      </c>
    </row>
    <row r="242" spans="1:37" ht="30" customHeight="1" thickBot="1" x14ac:dyDescent="0.3">
      <c r="B242" s="21" t="s">
        <v>461</v>
      </c>
      <c r="C242" s="22" t="s">
        <v>651</v>
      </c>
      <c r="D242" s="23">
        <v>4043197346519</v>
      </c>
      <c r="E242" s="22">
        <v>71</v>
      </c>
      <c r="F242" s="24" t="s">
        <v>787</v>
      </c>
      <c r="G242" s="22" t="s">
        <v>64</v>
      </c>
      <c r="H242" s="65">
        <f t="shared" si="37"/>
        <v>49.972222222222229</v>
      </c>
      <c r="I242" s="169">
        <v>89.95</v>
      </c>
      <c r="J242" s="58"/>
      <c r="K242" s="155">
        <f t="shared" si="41"/>
        <v>0</v>
      </c>
    </row>
    <row r="243" spans="1:37" ht="30" customHeight="1" thickBot="1" x14ac:dyDescent="0.3">
      <c r="B243" s="21" t="s">
        <v>461</v>
      </c>
      <c r="C243" s="22" t="s">
        <v>652</v>
      </c>
      <c r="D243" s="23">
        <v>4043197346526</v>
      </c>
      <c r="E243" s="22">
        <v>71</v>
      </c>
      <c r="F243" s="24" t="s">
        <v>788</v>
      </c>
      <c r="G243" s="22" t="s">
        <v>26</v>
      </c>
      <c r="H243" s="65">
        <f t="shared" si="37"/>
        <v>49.972222222222229</v>
      </c>
      <c r="I243" s="169">
        <v>89.95</v>
      </c>
      <c r="J243" s="58"/>
      <c r="K243" s="155">
        <f t="shared" si="41"/>
        <v>0</v>
      </c>
    </row>
    <row r="244" spans="1:37" ht="30" customHeight="1" thickBot="1" x14ac:dyDescent="0.3">
      <c r="B244" s="26" t="s">
        <v>461</v>
      </c>
      <c r="C244" s="27" t="s">
        <v>653</v>
      </c>
      <c r="D244" s="28">
        <v>4043197346533</v>
      </c>
      <c r="E244" s="27">
        <v>71</v>
      </c>
      <c r="F244" s="29" t="s">
        <v>789</v>
      </c>
      <c r="G244" s="27" t="s">
        <v>64</v>
      </c>
      <c r="H244" s="65">
        <f t="shared" si="37"/>
        <v>49.972222222222229</v>
      </c>
      <c r="I244" s="170">
        <v>89.95</v>
      </c>
      <c r="J244" s="243"/>
      <c r="K244" s="155">
        <f t="shared" si="41"/>
        <v>0</v>
      </c>
    </row>
    <row r="245" spans="1:37" s="69" customFormat="1" ht="30" customHeight="1" thickBot="1" x14ac:dyDescent="0.3">
      <c r="A245" s="1"/>
      <c r="B245" s="91"/>
      <c r="C245" s="139" t="s">
        <v>374</v>
      </c>
      <c r="D245" s="140">
        <v>4043197337135</v>
      </c>
      <c r="E245" s="120">
        <v>72</v>
      </c>
      <c r="F245" s="121" t="s">
        <v>378</v>
      </c>
      <c r="G245" s="120" t="s">
        <v>38</v>
      </c>
      <c r="H245" s="65">
        <f t="shared" si="37"/>
        <v>38.861111111111114</v>
      </c>
      <c r="I245" s="159">
        <v>69.95</v>
      </c>
      <c r="J245" s="102"/>
      <c r="K245" s="113">
        <f t="shared" ref="K245:K248" si="43">J245*H245</f>
        <v>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s="69" customFormat="1" ht="30" customHeight="1" thickBot="1" x14ac:dyDescent="0.3">
      <c r="A246" s="1"/>
      <c r="B246" s="91"/>
      <c r="C246" s="139" t="s">
        <v>375</v>
      </c>
      <c r="D246" s="140">
        <v>4043197338903</v>
      </c>
      <c r="E246" s="120">
        <v>72</v>
      </c>
      <c r="F246" s="121" t="s">
        <v>381</v>
      </c>
      <c r="G246" s="120" t="s">
        <v>49</v>
      </c>
      <c r="H246" s="65">
        <f t="shared" si="37"/>
        <v>38.861111111111114</v>
      </c>
      <c r="I246" s="159">
        <v>69.95</v>
      </c>
      <c r="J246" s="103"/>
      <c r="K246" s="113">
        <f t="shared" si="43"/>
        <v>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s="69" customFormat="1" ht="30" customHeight="1" thickBot="1" x14ac:dyDescent="0.3">
      <c r="A247" s="1"/>
      <c r="B247" s="70"/>
      <c r="C247" s="139" t="s">
        <v>376</v>
      </c>
      <c r="D247" s="140">
        <v>4043197337142</v>
      </c>
      <c r="E247" s="92">
        <v>72</v>
      </c>
      <c r="F247" s="121" t="s">
        <v>379</v>
      </c>
      <c r="G247" s="92" t="s">
        <v>38</v>
      </c>
      <c r="H247" s="65">
        <f t="shared" si="37"/>
        <v>38.861111111111114</v>
      </c>
      <c r="I247" s="159">
        <v>69.95</v>
      </c>
      <c r="J247" s="103"/>
      <c r="K247" s="113">
        <f t="shared" si="43"/>
        <v>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s="69" customFormat="1" ht="30" customHeight="1" thickBot="1" x14ac:dyDescent="0.3">
      <c r="A248" s="1"/>
      <c r="B248" s="70"/>
      <c r="C248" s="139" t="s">
        <v>377</v>
      </c>
      <c r="D248" s="140">
        <v>4043197338910</v>
      </c>
      <c r="E248" s="71">
        <v>72</v>
      </c>
      <c r="F248" s="121" t="s">
        <v>380</v>
      </c>
      <c r="G248" s="71" t="s">
        <v>49</v>
      </c>
      <c r="H248" s="65">
        <f t="shared" si="37"/>
        <v>38.861111111111114</v>
      </c>
      <c r="I248" s="149">
        <v>69.95</v>
      </c>
      <c r="J248" s="103"/>
      <c r="K248" s="113">
        <f t="shared" si="43"/>
        <v>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s="69" customFormat="1" ht="30" customHeight="1" thickBot="1" x14ac:dyDescent="0.3">
      <c r="A249" s="1"/>
      <c r="B249" s="91" t="s">
        <v>461</v>
      </c>
      <c r="C249" s="139" t="s">
        <v>654</v>
      </c>
      <c r="D249" s="140">
        <v>4043197346588</v>
      </c>
      <c r="E249" s="120">
        <v>72</v>
      </c>
      <c r="F249" s="121" t="s">
        <v>790</v>
      </c>
      <c r="G249" s="120" t="s">
        <v>38</v>
      </c>
      <c r="H249" s="65">
        <f t="shared" si="37"/>
        <v>38.861111111111114</v>
      </c>
      <c r="I249" s="159">
        <v>69.95</v>
      </c>
      <c r="J249" s="103"/>
      <c r="K249" s="113">
        <f t="shared" ref="K249:K252" si="44">J249*H249</f>
        <v>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s="69" customFormat="1" ht="30" customHeight="1" thickBot="1" x14ac:dyDescent="0.3">
      <c r="A250" s="1"/>
      <c r="B250" s="91" t="s">
        <v>461</v>
      </c>
      <c r="C250" s="139" t="s">
        <v>655</v>
      </c>
      <c r="D250" s="140">
        <v>4043197346595</v>
      </c>
      <c r="E250" s="120">
        <v>72</v>
      </c>
      <c r="F250" s="121" t="s">
        <v>791</v>
      </c>
      <c r="G250" s="120" t="s">
        <v>49</v>
      </c>
      <c r="H250" s="65">
        <f t="shared" si="37"/>
        <v>38.861111111111114</v>
      </c>
      <c r="I250" s="159">
        <v>69.95</v>
      </c>
      <c r="J250" s="103"/>
      <c r="K250" s="113">
        <f t="shared" si="44"/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s="69" customFormat="1" ht="30" customHeight="1" thickBot="1" x14ac:dyDescent="0.3">
      <c r="A251" s="1"/>
      <c r="B251" s="70" t="s">
        <v>461</v>
      </c>
      <c r="C251" s="139" t="s">
        <v>656</v>
      </c>
      <c r="D251" s="140">
        <v>4043197346601</v>
      </c>
      <c r="E251" s="92">
        <v>72</v>
      </c>
      <c r="F251" s="121" t="s">
        <v>792</v>
      </c>
      <c r="G251" s="92" t="s">
        <v>38</v>
      </c>
      <c r="H251" s="65">
        <f t="shared" si="37"/>
        <v>38.861111111111114</v>
      </c>
      <c r="I251" s="159">
        <v>69.95</v>
      </c>
      <c r="J251" s="103"/>
      <c r="K251" s="113">
        <f t="shared" si="44"/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s="69" customFormat="1" ht="30" customHeight="1" thickBot="1" x14ac:dyDescent="0.3">
      <c r="A252" s="1"/>
      <c r="B252" s="85" t="s">
        <v>461</v>
      </c>
      <c r="C252" s="244" t="s">
        <v>657</v>
      </c>
      <c r="D252" s="245">
        <v>4043197346618</v>
      </c>
      <c r="E252" s="86">
        <v>72</v>
      </c>
      <c r="F252" s="246" t="s">
        <v>793</v>
      </c>
      <c r="G252" s="86" t="s">
        <v>49</v>
      </c>
      <c r="H252" s="65">
        <f t="shared" si="37"/>
        <v>38.861111111111114</v>
      </c>
      <c r="I252" s="247">
        <v>69.95</v>
      </c>
      <c r="J252" s="152"/>
      <c r="K252" s="89">
        <f t="shared" si="44"/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s="69" customFormat="1" ht="30" customHeight="1" thickBot="1" x14ac:dyDescent="0.3">
      <c r="A253" s="1"/>
      <c r="B253" s="61"/>
      <c r="C253" s="248" t="s">
        <v>373</v>
      </c>
      <c r="D253" s="249">
        <v>4043197255743</v>
      </c>
      <c r="E253" s="250">
        <v>73</v>
      </c>
      <c r="F253" s="251" t="s">
        <v>372</v>
      </c>
      <c r="G253" s="250" t="s">
        <v>38</v>
      </c>
      <c r="H253" s="65">
        <f t="shared" si="37"/>
        <v>33.305555555555557</v>
      </c>
      <c r="I253" s="158">
        <v>59.95</v>
      </c>
      <c r="J253" s="102"/>
      <c r="K253" s="113">
        <f t="shared" ref="K253:K274" si="45">J253*H253</f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s="69" customFormat="1" ht="30" customHeight="1" thickBot="1" x14ac:dyDescent="0.3">
      <c r="A254" s="1"/>
      <c r="B254" s="91"/>
      <c r="C254" s="139" t="s">
        <v>327</v>
      </c>
      <c r="D254" s="140">
        <v>4043197338941</v>
      </c>
      <c r="E254" s="120">
        <v>73</v>
      </c>
      <c r="F254" s="121" t="s">
        <v>328</v>
      </c>
      <c r="G254" s="120" t="s">
        <v>49</v>
      </c>
      <c r="H254" s="65">
        <f t="shared" si="37"/>
        <v>33.305555555555557</v>
      </c>
      <c r="I254" s="159">
        <v>59.95</v>
      </c>
      <c r="J254" s="148"/>
      <c r="K254" s="113">
        <f t="shared" ref="K254" si="46">J254*H254</f>
        <v>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s="69" customFormat="1" ht="30" customHeight="1" thickBot="1" x14ac:dyDescent="0.3">
      <c r="A255" s="1"/>
      <c r="B255" s="70"/>
      <c r="C255" s="141" t="s">
        <v>329</v>
      </c>
      <c r="D255" s="142">
        <v>4043197337180</v>
      </c>
      <c r="E255" s="71">
        <v>73</v>
      </c>
      <c r="F255" s="73" t="s">
        <v>330</v>
      </c>
      <c r="G255" s="71" t="s">
        <v>38</v>
      </c>
      <c r="H255" s="65">
        <f t="shared" si="37"/>
        <v>33.305555555555557</v>
      </c>
      <c r="I255" s="149">
        <v>59.95</v>
      </c>
      <c r="J255" s="103"/>
      <c r="K255" s="113">
        <f t="shared" si="45"/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s="69" customFormat="1" ht="30" customHeight="1" thickBot="1" x14ac:dyDescent="0.3">
      <c r="A256" s="1"/>
      <c r="B256" s="70"/>
      <c r="C256" s="141" t="s">
        <v>331</v>
      </c>
      <c r="D256" s="142">
        <v>4043197338965</v>
      </c>
      <c r="E256" s="71">
        <v>73</v>
      </c>
      <c r="F256" s="73" t="s">
        <v>332</v>
      </c>
      <c r="G256" s="71" t="s">
        <v>49</v>
      </c>
      <c r="H256" s="65">
        <f t="shared" si="37"/>
        <v>33.305555555555557</v>
      </c>
      <c r="I256" s="149">
        <v>59.95</v>
      </c>
      <c r="J256" s="103"/>
      <c r="K256" s="113">
        <f t="shared" si="45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s="69" customFormat="1" ht="30" customHeight="1" thickBot="1" x14ac:dyDescent="0.3">
      <c r="A257" s="1"/>
      <c r="B257" s="70" t="s">
        <v>408</v>
      </c>
      <c r="C257" s="141" t="s">
        <v>658</v>
      </c>
      <c r="D257" s="142">
        <v>4043197346663</v>
      </c>
      <c r="E257" s="71">
        <v>73</v>
      </c>
      <c r="F257" s="73" t="s">
        <v>794</v>
      </c>
      <c r="G257" s="71" t="s">
        <v>38</v>
      </c>
      <c r="H257" s="65">
        <f t="shared" si="37"/>
        <v>33.305555555555557</v>
      </c>
      <c r="I257" s="149">
        <v>59.95</v>
      </c>
      <c r="J257" s="103"/>
      <c r="K257" s="113">
        <f t="shared" ref="K257:K258" si="47">J257*H257</f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s="69" customFormat="1" ht="30" customHeight="1" thickBot="1" x14ac:dyDescent="0.3">
      <c r="A258" s="1"/>
      <c r="B258" s="76" t="s">
        <v>408</v>
      </c>
      <c r="C258" s="252" t="s">
        <v>659</v>
      </c>
      <c r="D258" s="253">
        <v>4043197346670</v>
      </c>
      <c r="E258" s="77">
        <v>73</v>
      </c>
      <c r="F258" s="79" t="s">
        <v>795</v>
      </c>
      <c r="G258" s="77" t="s">
        <v>49</v>
      </c>
      <c r="H258" s="65">
        <f t="shared" si="37"/>
        <v>33.305555555555557</v>
      </c>
      <c r="I258" s="150">
        <v>59.95</v>
      </c>
      <c r="J258" s="104"/>
      <c r="K258" s="147">
        <f t="shared" si="47"/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30" customHeight="1" thickBot="1" x14ac:dyDescent="0.3">
      <c r="B259" s="15" t="s">
        <v>461</v>
      </c>
      <c r="C259" s="16" t="s">
        <v>660</v>
      </c>
      <c r="D259" s="17">
        <v>4043197339252</v>
      </c>
      <c r="E259" s="16">
        <v>76</v>
      </c>
      <c r="F259" s="18" t="s">
        <v>796</v>
      </c>
      <c r="G259" s="16" t="s">
        <v>676</v>
      </c>
      <c r="H259" s="65">
        <f t="shared" si="37"/>
        <v>30.527777777777782</v>
      </c>
      <c r="I259" s="19">
        <v>54.95</v>
      </c>
      <c r="J259" s="57"/>
      <c r="K259" s="20">
        <f t="shared" si="45"/>
        <v>0</v>
      </c>
    </row>
    <row r="260" spans="1:37" ht="30" customHeight="1" thickBot="1" x14ac:dyDescent="0.3">
      <c r="B260" s="21" t="s">
        <v>461</v>
      </c>
      <c r="C260" s="22" t="s">
        <v>661</v>
      </c>
      <c r="D260" s="23">
        <v>4043197345611</v>
      </c>
      <c r="E260" s="22">
        <v>76</v>
      </c>
      <c r="F260" s="24" t="s">
        <v>797</v>
      </c>
      <c r="G260" s="22" t="s">
        <v>677</v>
      </c>
      <c r="H260" s="65">
        <f t="shared" si="37"/>
        <v>30.527777777777782</v>
      </c>
      <c r="I260" s="25">
        <v>54.95</v>
      </c>
      <c r="J260" s="58"/>
      <c r="K260" s="20">
        <f t="shared" si="45"/>
        <v>0</v>
      </c>
    </row>
    <row r="261" spans="1:37" ht="30" customHeight="1" thickBot="1" x14ac:dyDescent="0.3">
      <c r="B261" s="21" t="s">
        <v>461</v>
      </c>
      <c r="C261" s="22" t="s">
        <v>662</v>
      </c>
      <c r="D261" s="23">
        <v>4043197339269</v>
      </c>
      <c r="E261" s="22">
        <v>76</v>
      </c>
      <c r="F261" s="24" t="s">
        <v>798</v>
      </c>
      <c r="G261" s="22" t="s">
        <v>676</v>
      </c>
      <c r="H261" s="65">
        <f t="shared" ref="H261:H324" si="48">I261/1.2/1.5</f>
        <v>30.527777777777782</v>
      </c>
      <c r="I261" s="25">
        <v>54.95</v>
      </c>
      <c r="J261" s="58"/>
      <c r="K261" s="20">
        <f t="shared" si="45"/>
        <v>0</v>
      </c>
    </row>
    <row r="262" spans="1:37" ht="30" customHeight="1" thickBot="1" x14ac:dyDescent="0.3">
      <c r="B262" s="21" t="s">
        <v>461</v>
      </c>
      <c r="C262" s="22" t="s">
        <v>663</v>
      </c>
      <c r="D262" s="23">
        <v>4043197345628</v>
      </c>
      <c r="E262" s="22">
        <v>76</v>
      </c>
      <c r="F262" s="24" t="s">
        <v>803</v>
      </c>
      <c r="G262" s="22" t="s">
        <v>677</v>
      </c>
      <c r="H262" s="65">
        <f t="shared" si="48"/>
        <v>30.527777777777782</v>
      </c>
      <c r="I262" s="25">
        <v>54.95</v>
      </c>
      <c r="J262" s="58"/>
      <c r="K262" s="20">
        <f t="shared" si="45"/>
        <v>0</v>
      </c>
    </row>
    <row r="263" spans="1:37" ht="30" customHeight="1" thickBot="1" x14ac:dyDescent="0.3">
      <c r="B263" s="21" t="s">
        <v>461</v>
      </c>
      <c r="C263" s="22" t="s">
        <v>664</v>
      </c>
      <c r="D263" s="23">
        <v>4043197349947</v>
      </c>
      <c r="E263" s="22">
        <v>76</v>
      </c>
      <c r="F263" s="24" t="s">
        <v>804</v>
      </c>
      <c r="G263" s="22" t="s">
        <v>676</v>
      </c>
      <c r="H263" s="65">
        <f t="shared" si="48"/>
        <v>30.527777777777782</v>
      </c>
      <c r="I263" s="25">
        <v>54.95</v>
      </c>
      <c r="J263" s="58"/>
      <c r="K263" s="20">
        <f t="shared" si="45"/>
        <v>0</v>
      </c>
    </row>
    <row r="264" spans="1:37" ht="30" customHeight="1" thickBot="1" x14ac:dyDescent="0.3">
      <c r="B264" s="21" t="s">
        <v>461</v>
      </c>
      <c r="C264" s="22" t="s">
        <v>665</v>
      </c>
      <c r="D264" s="23">
        <v>4043197349954</v>
      </c>
      <c r="E264" s="22">
        <v>76</v>
      </c>
      <c r="F264" s="24" t="s">
        <v>805</v>
      </c>
      <c r="G264" s="22" t="s">
        <v>677</v>
      </c>
      <c r="H264" s="65">
        <f t="shared" si="48"/>
        <v>30.527777777777782</v>
      </c>
      <c r="I264" s="25">
        <v>54.95</v>
      </c>
      <c r="J264" s="58"/>
      <c r="K264" s="20">
        <f t="shared" si="45"/>
        <v>0</v>
      </c>
    </row>
    <row r="265" spans="1:37" ht="30" customHeight="1" thickBot="1" x14ac:dyDescent="0.3">
      <c r="B265" s="21" t="s">
        <v>461</v>
      </c>
      <c r="C265" s="22" t="s">
        <v>666</v>
      </c>
      <c r="D265" s="23">
        <v>4043197349961</v>
      </c>
      <c r="E265" s="22">
        <v>76</v>
      </c>
      <c r="F265" s="24" t="s">
        <v>806</v>
      </c>
      <c r="G265" s="22" t="s">
        <v>676</v>
      </c>
      <c r="H265" s="65">
        <f t="shared" si="48"/>
        <v>30.527777777777782</v>
      </c>
      <c r="I265" s="25">
        <v>54.95</v>
      </c>
      <c r="J265" s="58"/>
      <c r="K265" s="20">
        <f t="shared" si="45"/>
        <v>0</v>
      </c>
    </row>
    <row r="266" spans="1:37" ht="30" customHeight="1" thickBot="1" x14ac:dyDescent="0.3">
      <c r="B266" s="254" t="s">
        <v>461</v>
      </c>
      <c r="C266" s="35" t="s">
        <v>667</v>
      </c>
      <c r="D266" s="36">
        <v>4043197349978</v>
      </c>
      <c r="E266" s="35">
        <v>76</v>
      </c>
      <c r="F266" s="37" t="s">
        <v>807</v>
      </c>
      <c r="G266" s="35" t="s">
        <v>677</v>
      </c>
      <c r="H266" s="65">
        <f t="shared" si="48"/>
        <v>30.527777777777782</v>
      </c>
      <c r="I266" s="153">
        <v>54.95</v>
      </c>
      <c r="J266" s="243"/>
      <c r="K266" s="255">
        <f t="shared" si="45"/>
        <v>0</v>
      </c>
    </row>
    <row r="267" spans="1:37" ht="30" customHeight="1" thickBot="1" x14ac:dyDescent="0.3">
      <c r="B267" s="15" t="s">
        <v>461</v>
      </c>
      <c r="C267" s="16" t="s">
        <v>668</v>
      </c>
      <c r="D267" s="17">
        <v>4043197350028</v>
      </c>
      <c r="E267" s="16">
        <v>78</v>
      </c>
      <c r="F267" s="18" t="s">
        <v>808</v>
      </c>
      <c r="G267" s="16" t="s">
        <v>676</v>
      </c>
      <c r="H267" s="65">
        <f t="shared" si="48"/>
        <v>27.750000000000004</v>
      </c>
      <c r="I267" s="19">
        <v>49.95</v>
      </c>
      <c r="J267" s="57"/>
      <c r="K267" s="20">
        <f t="shared" si="45"/>
        <v>0</v>
      </c>
    </row>
    <row r="268" spans="1:37" ht="30" customHeight="1" thickBot="1" x14ac:dyDescent="0.3">
      <c r="B268" s="21" t="s">
        <v>461</v>
      </c>
      <c r="C268" s="22" t="s">
        <v>669</v>
      </c>
      <c r="D268" s="23">
        <v>4043197350035</v>
      </c>
      <c r="E268" s="22">
        <v>78</v>
      </c>
      <c r="F268" s="24" t="s">
        <v>809</v>
      </c>
      <c r="G268" s="22" t="s">
        <v>677</v>
      </c>
      <c r="H268" s="65">
        <f t="shared" si="48"/>
        <v>27.750000000000004</v>
      </c>
      <c r="I268" s="25">
        <v>49.95</v>
      </c>
      <c r="J268" s="58"/>
      <c r="K268" s="20">
        <f t="shared" si="45"/>
        <v>0</v>
      </c>
    </row>
    <row r="269" spans="1:37" ht="30" customHeight="1" thickBot="1" x14ac:dyDescent="0.3">
      <c r="B269" s="21" t="s">
        <v>461</v>
      </c>
      <c r="C269" s="22" t="s">
        <v>670</v>
      </c>
      <c r="D269" s="23">
        <v>4043197350042</v>
      </c>
      <c r="E269" s="22">
        <v>78</v>
      </c>
      <c r="F269" s="24" t="s">
        <v>810</v>
      </c>
      <c r="G269" s="22" t="s">
        <v>676</v>
      </c>
      <c r="H269" s="65">
        <f t="shared" si="48"/>
        <v>27.750000000000004</v>
      </c>
      <c r="I269" s="25">
        <v>49.95</v>
      </c>
      <c r="J269" s="58"/>
      <c r="K269" s="20">
        <f t="shared" ref="K269:K270" si="49">J269*H269</f>
        <v>0</v>
      </c>
    </row>
    <row r="270" spans="1:37" ht="30" customHeight="1" thickBot="1" x14ac:dyDescent="0.3">
      <c r="B270" s="21" t="s">
        <v>461</v>
      </c>
      <c r="C270" s="22" t="s">
        <v>671</v>
      </c>
      <c r="D270" s="23">
        <v>4043197350059</v>
      </c>
      <c r="E270" s="22">
        <v>78</v>
      </c>
      <c r="F270" s="24" t="s">
        <v>811</v>
      </c>
      <c r="G270" s="22" t="s">
        <v>677</v>
      </c>
      <c r="H270" s="65">
        <f t="shared" si="48"/>
        <v>27.750000000000004</v>
      </c>
      <c r="I270" s="25">
        <v>49.95</v>
      </c>
      <c r="J270" s="58"/>
      <c r="K270" s="20">
        <f t="shared" si="49"/>
        <v>0</v>
      </c>
    </row>
    <row r="271" spans="1:37" ht="30" customHeight="1" thickBot="1" x14ac:dyDescent="0.3">
      <c r="B271" s="21" t="s">
        <v>461</v>
      </c>
      <c r="C271" s="22" t="s">
        <v>672</v>
      </c>
      <c r="D271" s="23">
        <v>4043197339238</v>
      </c>
      <c r="E271" s="22">
        <v>78</v>
      </c>
      <c r="F271" s="24" t="s">
        <v>837</v>
      </c>
      <c r="G271" s="22" t="s">
        <v>676</v>
      </c>
      <c r="H271" s="65">
        <f t="shared" si="48"/>
        <v>27.750000000000004</v>
      </c>
      <c r="I271" s="25">
        <v>49.95</v>
      </c>
      <c r="J271" s="58"/>
      <c r="K271" s="20">
        <f t="shared" si="45"/>
        <v>0</v>
      </c>
    </row>
    <row r="272" spans="1:37" ht="30" customHeight="1" thickBot="1" x14ac:dyDescent="0.3">
      <c r="B272" s="21" t="s">
        <v>461</v>
      </c>
      <c r="C272" s="22" t="s">
        <v>673</v>
      </c>
      <c r="D272" s="23">
        <v>4043197345598</v>
      </c>
      <c r="E272" s="22">
        <v>78</v>
      </c>
      <c r="F272" s="24" t="s">
        <v>836</v>
      </c>
      <c r="G272" s="22" t="s">
        <v>677</v>
      </c>
      <c r="H272" s="65">
        <f t="shared" si="48"/>
        <v>27.750000000000004</v>
      </c>
      <c r="I272" s="25">
        <v>49.95</v>
      </c>
      <c r="J272" s="58"/>
      <c r="K272" s="20">
        <f t="shared" si="45"/>
        <v>0</v>
      </c>
    </row>
    <row r="273" spans="2:37" ht="30" customHeight="1" thickBot="1" x14ac:dyDescent="0.3">
      <c r="B273" s="21" t="s">
        <v>461</v>
      </c>
      <c r="C273" s="22" t="s">
        <v>674</v>
      </c>
      <c r="D273" s="23">
        <v>4043197339245</v>
      </c>
      <c r="E273" s="22">
        <v>78</v>
      </c>
      <c r="F273" s="24" t="s">
        <v>835</v>
      </c>
      <c r="G273" s="22" t="s">
        <v>676</v>
      </c>
      <c r="H273" s="65">
        <f t="shared" si="48"/>
        <v>27.750000000000004</v>
      </c>
      <c r="I273" s="25">
        <v>49.95</v>
      </c>
      <c r="J273" s="58"/>
      <c r="K273" s="20">
        <f t="shared" si="45"/>
        <v>0</v>
      </c>
    </row>
    <row r="274" spans="2:37" ht="30" customHeight="1" thickBot="1" x14ac:dyDescent="0.3">
      <c r="B274" s="21" t="s">
        <v>461</v>
      </c>
      <c r="C274" s="22" t="s">
        <v>675</v>
      </c>
      <c r="D274" s="23">
        <v>4043197345604</v>
      </c>
      <c r="E274" s="22">
        <v>78</v>
      </c>
      <c r="F274" s="24" t="s">
        <v>834</v>
      </c>
      <c r="G274" s="22" t="s">
        <v>677</v>
      </c>
      <c r="H274" s="65">
        <f t="shared" si="48"/>
        <v>27.750000000000004</v>
      </c>
      <c r="I274" s="25">
        <v>49.95</v>
      </c>
      <c r="J274" s="58"/>
      <c r="K274" s="14">
        <f t="shared" si="45"/>
        <v>0</v>
      </c>
    </row>
    <row r="275" spans="2:37" s="69" customFormat="1" ht="30" customHeight="1" thickBot="1" x14ac:dyDescent="0.3">
      <c r="B275" s="91" t="s">
        <v>461</v>
      </c>
      <c r="C275" s="92" t="s">
        <v>750</v>
      </c>
      <c r="D275" s="93">
        <v>4043197350615</v>
      </c>
      <c r="E275" s="92">
        <v>78</v>
      </c>
      <c r="F275" s="94" t="s">
        <v>833</v>
      </c>
      <c r="G275" s="92" t="s">
        <v>676</v>
      </c>
      <c r="H275" s="65">
        <f t="shared" si="48"/>
        <v>27.750000000000004</v>
      </c>
      <c r="I275" s="95">
        <v>49.95</v>
      </c>
      <c r="J275" s="148"/>
      <c r="K275" s="68">
        <f t="shared" ref="K275:K276" si="50">J275*H275</f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2:37" s="69" customFormat="1" ht="30" customHeight="1" thickBot="1" x14ac:dyDescent="0.3">
      <c r="B276" s="76" t="s">
        <v>461</v>
      </c>
      <c r="C276" s="77" t="s">
        <v>751</v>
      </c>
      <c r="D276" s="78">
        <v>4043197350622</v>
      </c>
      <c r="E276" s="77">
        <v>78</v>
      </c>
      <c r="F276" s="79" t="s">
        <v>832</v>
      </c>
      <c r="G276" s="77" t="s">
        <v>677</v>
      </c>
      <c r="H276" s="65">
        <f t="shared" si="48"/>
        <v>27.750000000000004</v>
      </c>
      <c r="I276" s="80">
        <v>49.95</v>
      </c>
      <c r="J276" s="104"/>
      <c r="K276" s="82">
        <f t="shared" si="50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2:37" ht="30" customHeight="1" thickBot="1" x14ac:dyDescent="0.3">
      <c r="B277" s="21"/>
      <c r="C277" s="31" t="s">
        <v>333</v>
      </c>
      <c r="D277" s="32">
        <v>4043197337463</v>
      </c>
      <c r="E277" s="31">
        <v>79</v>
      </c>
      <c r="F277" s="33" t="s">
        <v>334</v>
      </c>
      <c r="G277" s="31" t="s">
        <v>9</v>
      </c>
      <c r="H277" s="65">
        <f t="shared" si="48"/>
        <v>33.305555555555557</v>
      </c>
      <c r="I277" s="176">
        <v>59.95</v>
      </c>
      <c r="J277" s="60"/>
      <c r="K277" s="20">
        <f t="shared" ref="K277:K292" si="51">J277*H277</f>
        <v>0</v>
      </c>
    </row>
    <row r="278" spans="2:37" ht="30" customHeight="1" thickBot="1" x14ac:dyDescent="0.3">
      <c r="B278" s="21"/>
      <c r="C278" s="31" t="s">
        <v>335</v>
      </c>
      <c r="D278" s="32">
        <v>4043197337470</v>
      </c>
      <c r="E278" s="31">
        <v>79</v>
      </c>
      <c r="F278" s="33" t="s">
        <v>336</v>
      </c>
      <c r="G278" s="31" t="s">
        <v>64</v>
      </c>
      <c r="H278" s="65">
        <f t="shared" si="48"/>
        <v>33.305555555555557</v>
      </c>
      <c r="I278" s="176">
        <v>59.95</v>
      </c>
      <c r="J278" s="60"/>
      <c r="K278" s="20">
        <f t="shared" si="51"/>
        <v>0</v>
      </c>
    </row>
    <row r="279" spans="2:37" ht="30" customHeight="1" thickBot="1" x14ac:dyDescent="0.3">
      <c r="B279" s="21" t="s">
        <v>461</v>
      </c>
      <c r="C279" s="31" t="s">
        <v>678</v>
      </c>
      <c r="D279" s="32">
        <v>4043197346816</v>
      </c>
      <c r="E279" s="31">
        <v>79</v>
      </c>
      <c r="F279" s="33" t="s">
        <v>831</v>
      </c>
      <c r="G279" s="31" t="s">
        <v>9</v>
      </c>
      <c r="H279" s="65">
        <f t="shared" si="48"/>
        <v>33.305555555555557</v>
      </c>
      <c r="I279" s="176">
        <v>59.95</v>
      </c>
      <c r="J279" s="60"/>
      <c r="K279" s="20">
        <f t="shared" si="51"/>
        <v>0</v>
      </c>
    </row>
    <row r="280" spans="2:37" ht="30" customHeight="1" thickBot="1" x14ac:dyDescent="0.3">
      <c r="B280" s="21" t="s">
        <v>461</v>
      </c>
      <c r="C280" s="31" t="s">
        <v>679</v>
      </c>
      <c r="D280" s="32">
        <v>4043197346823</v>
      </c>
      <c r="E280" s="31">
        <v>79</v>
      </c>
      <c r="F280" s="33" t="s">
        <v>829</v>
      </c>
      <c r="G280" s="31" t="s">
        <v>64</v>
      </c>
      <c r="H280" s="65">
        <f t="shared" si="48"/>
        <v>33.305555555555557</v>
      </c>
      <c r="I280" s="176">
        <v>59.95</v>
      </c>
      <c r="J280" s="60"/>
      <c r="K280" s="20">
        <f t="shared" si="51"/>
        <v>0</v>
      </c>
    </row>
    <row r="281" spans="2:37" ht="30" customHeight="1" thickBot="1" x14ac:dyDescent="0.3">
      <c r="B281" s="21" t="s">
        <v>461</v>
      </c>
      <c r="C281" s="31" t="s">
        <v>680</v>
      </c>
      <c r="D281" s="32">
        <v>4043197346830</v>
      </c>
      <c r="E281" s="31">
        <v>79</v>
      </c>
      <c r="F281" s="33" t="s">
        <v>830</v>
      </c>
      <c r="G281" s="31" t="s">
        <v>9</v>
      </c>
      <c r="H281" s="65">
        <f t="shared" si="48"/>
        <v>33.305555555555557</v>
      </c>
      <c r="I281" s="176">
        <v>59.95</v>
      </c>
      <c r="J281" s="60"/>
      <c r="K281" s="20">
        <f t="shared" si="51"/>
        <v>0</v>
      </c>
    </row>
    <row r="282" spans="2:37" ht="30" customHeight="1" thickBot="1" x14ac:dyDescent="0.3">
      <c r="B282" s="21" t="s">
        <v>461</v>
      </c>
      <c r="C282" s="31" t="s">
        <v>681</v>
      </c>
      <c r="D282" s="32">
        <v>4043197346847</v>
      </c>
      <c r="E282" s="31">
        <v>79</v>
      </c>
      <c r="F282" s="33" t="s">
        <v>828</v>
      </c>
      <c r="G282" s="31" t="s">
        <v>64</v>
      </c>
      <c r="H282" s="65">
        <f t="shared" si="48"/>
        <v>33.305555555555557</v>
      </c>
      <c r="I282" s="176">
        <v>59.95</v>
      </c>
      <c r="J282" s="60"/>
      <c r="K282" s="20">
        <f t="shared" si="51"/>
        <v>0</v>
      </c>
    </row>
    <row r="283" spans="2:37" ht="30" customHeight="1" thickBot="1" x14ac:dyDescent="0.3">
      <c r="B283" s="21" t="s">
        <v>461</v>
      </c>
      <c r="C283" s="31" t="s">
        <v>682</v>
      </c>
      <c r="D283" s="32">
        <v>4043197346854</v>
      </c>
      <c r="E283" s="31">
        <v>79</v>
      </c>
      <c r="F283" s="33" t="s">
        <v>827</v>
      </c>
      <c r="G283" s="31" t="s">
        <v>9</v>
      </c>
      <c r="H283" s="65">
        <f t="shared" si="48"/>
        <v>33.305555555555557</v>
      </c>
      <c r="I283" s="176">
        <v>59.95</v>
      </c>
      <c r="J283" s="60"/>
      <c r="K283" s="20">
        <f t="shared" si="51"/>
        <v>0</v>
      </c>
    </row>
    <row r="284" spans="2:37" ht="30" customHeight="1" thickBot="1" x14ac:dyDescent="0.3">
      <c r="B284" s="26" t="s">
        <v>461</v>
      </c>
      <c r="C284" s="171" t="s">
        <v>683</v>
      </c>
      <c r="D284" s="172">
        <v>4043197346861</v>
      </c>
      <c r="E284" s="171">
        <v>79</v>
      </c>
      <c r="F284" s="173" t="s">
        <v>826</v>
      </c>
      <c r="G284" s="171" t="s">
        <v>64</v>
      </c>
      <c r="H284" s="65">
        <f t="shared" si="48"/>
        <v>33.305555555555557</v>
      </c>
      <c r="I284" s="177">
        <v>59.95</v>
      </c>
      <c r="J284" s="175"/>
      <c r="K284" s="20">
        <f t="shared" si="51"/>
        <v>0</v>
      </c>
    </row>
    <row r="285" spans="2:37" ht="30" customHeight="1" thickBot="1" x14ac:dyDescent="0.3">
      <c r="B285" s="15" t="s">
        <v>461</v>
      </c>
      <c r="C285" s="16" t="s">
        <v>684</v>
      </c>
      <c r="D285" s="17">
        <v>4043197346700</v>
      </c>
      <c r="E285" s="16">
        <v>80</v>
      </c>
      <c r="F285" s="18" t="s">
        <v>825</v>
      </c>
      <c r="G285" s="16" t="s">
        <v>9</v>
      </c>
      <c r="H285" s="65">
        <f t="shared" si="48"/>
        <v>27.750000000000004</v>
      </c>
      <c r="I285" s="19">
        <v>49.95</v>
      </c>
      <c r="J285" s="57"/>
      <c r="K285" s="20">
        <f t="shared" si="51"/>
        <v>0</v>
      </c>
    </row>
    <row r="286" spans="2:37" ht="30" customHeight="1" thickBot="1" x14ac:dyDescent="0.3">
      <c r="B286" s="21" t="s">
        <v>461</v>
      </c>
      <c r="C286" s="31" t="s">
        <v>685</v>
      </c>
      <c r="D286" s="32">
        <v>4043197346717</v>
      </c>
      <c r="E286" s="31">
        <v>80</v>
      </c>
      <c r="F286" s="33" t="s">
        <v>824</v>
      </c>
      <c r="G286" s="31" t="s">
        <v>64</v>
      </c>
      <c r="H286" s="65">
        <f t="shared" si="48"/>
        <v>27.750000000000004</v>
      </c>
      <c r="I286" s="34">
        <v>49.95</v>
      </c>
      <c r="J286" s="60"/>
      <c r="K286" s="20">
        <f t="shared" si="51"/>
        <v>0</v>
      </c>
    </row>
    <row r="287" spans="2:37" ht="30" customHeight="1" thickBot="1" x14ac:dyDescent="0.3">
      <c r="B287" s="21" t="s">
        <v>461</v>
      </c>
      <c r="C287" s="31" t="s">
        <v>686</v>
      </c>
      <c r="D287" s="32">
        <v>4043197346724</v>
      </c>
      <c r="E287" s="31">
        <v>80</v>
      </c>
      <c r="F287" s="33" t="s">
        <v>823</v>
      </c>
      <c r="G287" s="31" t="s">
        <v>9</v>
      </c>
      <c r="H287" s="65">
        <f t="shared" si="48"/>
        <v>27.750000000000004</v>
      </c>
      <c r="I287" s="34">
        <v>49.95</v>
      </c>
      <c r="J287" s="60"/>
      <c r="K287" s="20">
        <f t="shared" si="51"/>
        <v>0</v>
      </c>
    </row>
    <row r="288" spans="2:37" ht="30" customHeight="1" thickBot="1" x14ac:dyDescent="0.3">
      <c r="B288" s="21" t="s">
        <v>461</v>
      </c>
      <c r="C288" s="31" t="s">
        <v>687</v>
      </c>
      <c r="D288" s="32">
        <v>4043197346731</v>
      </c>
      <c r="E288" s="31">
        <v>80</v>
      </c>
      <c r="F288" s="33" t="s">
        <v>822</v>
      </c>
      <c r="G288" s="31" t="s">
        <v>64</v>
      </c>
      <c r="H288" s="65">
        <f t="shared" si="48"/>
        <v>27.750000000000004</v>
      </c>
      <c r="I288" s="34">
        <v>49.95</v>
      </c>
      <c r="J288" s="60"/>
      <c r="K288" s="20">
        <f t="shared" si="51"/>
        <v>0</v>
      </c>
    </row>
    <row r="289" spans="2:11" ht="30" customHeight="1" thickBot="1" x14ac:dyDescent="0.3">
      <c r="B289" s="21" t="s">
        <v>461</v>
      </c>
      <c r="C289" s="31" t="s">
        <v>688</v>
      </c>
      <c r="D289" s="32">
        <v>4043197346748</v>
      </c>
      <c r="E289" s="31">
        <v>80</v>
      </c>
      <c r="F289" s="33" t="s">
        <v>821</v>
      </c>
      <c r="G289" s="31" t="s">
        <v>9</v>
      </c>
      <c r="H289" s="65">
        <f t="shared" si="48"/>
        <v>27.750000000000004</v>
      </c>
      <c r="I289" s="34">
        <v>49.95</v>
      </c>
      <c r="J289" s="60"/>
      <c r="K289" s="20">
        <f t="shared" si="51"/>
        <v>0</v>
      </c>
    </row>
    <row r="290" spans="2:11" ht="30" customHeight="1" thickBot="1" x14ac:dyDescent="0.3">
      <c r="B290" s="21" t="s">
        <v>461</v>
      </c>
      <c r="C290" s="31" t="s">
        <v>689</v>
      </c>
      <c r="D290" s="32">
        <v>4043197346755</v>
      </c>
      <c r="E290" s="31">
        <v>80</v>
      </c>
      <c r="F290" s="33" t="s">
        <v>820</v>
      </c>
      <c r="G290" s="31" t="s">
        <v>64</v>
      </c>
      <c r="H290" s="65">
        <f t="shared" si="48"/>
        <v>27.750000000000004</v>
      </c>
      <c r="I290" s="34">
        <v>49.95</v>
      </c>
      <c r="J290" s="60"/>
      <c r="K290" s="20">
        <f t="shared" si="51"/>
        <v>0</v>
      </c>
    </row>
    <row r="291" spans="2:11" ht="30" customHeight="1" thickBot="1" x14ac:dyDescent="0.3">
      <c r="B291" s="21" t="s">
        <v>461</v>
      </c>
      <c r="C291" s="31" t="s">
        <v>690</v>
      </c>
      <c r="D291" s="32">
        <v>4043197346762</v>
      </c>
      <c r="E291" s="31">
        <v>80</v>
      </c>
      <c r="F291" s="33" t="s">
        <v>819</v>
      </c>
      <c r="G291" s="31" t="s">
        <v>9</v>
      </c>
      <c r="H291" s="65">
        <f t="shared" si="48"/>
        <v>27.750000000000004</v>
      </c>
      <c r="I291" s="34">
        <v>49.95</v>
      </c>
      <c r="J291" s="60"/>
      <c r="K291" s="20">
        <f t="shared" si="51"/>
        <v>0</v>
      </c>
    </row>
    <row r="292" spans="2:11" ht="30" customHeight="1" thickBot="1" x14ac:dyDescent="0.3">
      <c r="B292" s="26" t="s">
        <v>461</v>
      </c>
      <c r="C292" s="171" t="s">
        <v>691</v>
      </c>
      <c r="D292" s="172">
        <v>4043197346779</v>
      </c>
      <c r="E292" s="171">
        <v>80</v>
      </c>
      <c r="F292" s="173" t="s">
        <v>818</v>
      </c>
      <c r="G292" s="171" t="s">
        <v>64</v>
      </c>
      <c r="H292" s="65">
        <f t="shared" si="48"/>
        <v>27.750000000000004</v>
      </c>
      <c r="I292" s="174">
        <v>49.95</v>
      </c>
      <c r="J292" s="175"/>
      <c r="K292" s="20">
        <f t="shared" si="51"/>
        <v>0</v>
      </c>
    </row>
    <row r="293" spans="2:11" ht="30" customHeight="1" thickBot="1" x14ac:dyDescent="0.3">
      <c r="B293" s="15"/>
      <c r="C293" s="16" t="s">
        <v>150</v>
      </c>
      <c r="D293" s="17" t="s">
        <v>152</v>
      </c>
      <c r="E293" s="16">
        <v>81</v>
      </c>
      <c r="F293" s="18" t="s">
        <v>151</v>
      </c>
      <c r="G293" s="16" t="s">
        <v>9</v>
      </c>
      <c r="H293" s="65">
        <f t="shared" si="48"/>
        <v>24.972222222222225</v>
      </c>
      <c r="I293" s="178">
        <v>44.95</v>
      </c>
      <c r="J293" s="57"/>
      <c r="K293" s="20">
        <f t="shared" ref="K293:K324" si="52">J293*H293</f>
        <v>0</v>
      </c>
    </row>
    <row r="294" spans="2:11" ht="30" customHeight="1" thickBot="1" x14ac:dyDescent="0.3">
      <c r="B294" s="21"/>
      <c r="C294" s="22" t="s">
        <v>153</v>
      </c>
      <c r="D294" s="23" t="s">
        <v>155</v>
      </c>
      <c r="E294" s="22">
        <v>81</v>
      </c>
      <c r="F294" s="24" t="s">
        <v>154</v>
      </c>
      <c r="G294" s="22" t="s">
        <v>64</v>
      </c>
      <c r="H294" s="65">
        <f t="shared" si="48"/>
        <v>24.972222222222225</v>
      </c>
      <c r="I294" s="179">
        <v>44.95</v>
      </c>
      <c r="J294" s="58"/>
      <c r="K294" s="20">
        <f t="shared" si="52"/>
        <v>0</v>
      </c>
    </row>
    <row r="295" spans="2:11" ht="30" customHeight="1" thickBot="1" x14ac:dyDescent="0.3">
      <c r="B295" s="21"/>
      <c r="C295" s="22" t="s">
        <v>156</v>
      </c>
      <c r="D295" s="23" t="s">
        <v>158</v>
      </c>
      <c r="E295" s="22">
        <v>81</v>
      </c>
      <c r="F295" s="24" t="s">
        <v>157</v>
      </c>
      <c r="G295" s="22" t="s">
        <v>9</v>
      </c>
      <c r="H295" s="65">
        <f t="shared" si="48"/>
        <v>24.972222222222225</v>
      </c>
      <c r="I295" s="179">
        <v>44.95</v>
      </c>
      <c r="J295" s="58"/>
      <c r="K295" s="20">
        <f t="shared" si="52"/>
        <v>0</v>
      </c>
    </row>
    <row r="296" spans="2:11" ht="30" customHeight="1" thickBot="1" x14ac:dyDescent="0.3">
      <c r="B296" s="21"/>
      <c r="C296" s="22" t="s">
        <v>159</v>
      </c>
      <c r="D296" s="23" t="s">
        <v>161</v>
      </c>
      <c r="E296" s="22">
        <v>81</v>
      </c>
      <c r="F296" s="24" t="s">
        <v>160</v>
      </c>
      <c r="G296" s="22" t="s">
        <v>64</v>
      </c>
      <c r="H296" s="65">
        <f t="shared" si="48"/>
        <v>24.972222222222225</v>
      </c>
      <c r="I296" s="179">
        <v>44.95</v>
      </c>
      <c r="J296" s="58"/>
      <c r="K296" s="20">
        <f t="shared" si="52"/>
        <v>0</v>
      </c>
    </row>
    <row r="297" spans="2:11" ht="30" customHeight="1" thickBot="1" x14ac:dyDescent="0.3">
      <c r="B297" s="21"/>
      <c r="C297" s="22" t="s">
        <v>337</v>
      </c>
      <c r="D297" s="23">
        <v>4043197337197</v>
      </c>
      <c r="E297" s="22">
        <v>81</v>
      </c>
      <c r="F297" s="24" t="s">
        <v>338</v>
      </c>
      <c r="G297" s="22" t="s">
        <v>9</v>
      </c>
      <c r="H297" s="65">
        <f t="shared" si="48"/>
        <v>24.972222222222225</v>
      </c>
      <c r="I297" s="179">
        <v>44.95</v>
      </c>
      <c r="J297" s="58"/>
      <c r="K297" s="20">
        <f t="shared" si="52"/>
        <v>0</v>
      </c>
    </row>
    <row r="298" spans="2:11" ht="30" customHeight="1" thickBot="1" x14ac:dyDescent="0.3">
      <c r="B298" s="21"/>
      <c r="C298" s="22" t="s">
        <v>339</v>
      </c>
      <c r="D298" s="23">
        <v>4043197337203</v>
      </c>
      <c r="E298" s="22">
        <v>81</v>
      </c>
      <c r="F298" s="24" t="s">
        <v>340</v>
      </c>
      <c r="G298" s="22" t="s">
        <v>64</v>
      </c>
      <c r="H298" s="65">
        <f t="shared" si="48"/>
        <v>24.972222222222225</v>
      </c>
      <c r="I298" s="179">
        <v>44.95</v>
      </c>
      <c r="J298" s="58"/>
      <c r="K298" s="20">
        <f t="shared" si="52"/>
        <v>0</v>
      </c>
    </row>
    <row r="299" spans="2:11" ht="30" customHeight="1" thickBot="1" x14ac:dyDescent="0.3">
      <c r="B299" s="21"/>
      <c r="C299" s="22" t="s">
        <v>341</v>
      </c>
      <c r="D299" s="23">
        <v>4043197337258</v>
      </c>
      <c r="E299" s="22">
        <v>81</v>
      </c>
      <c r="F299" s="24" t="s">
        <v>342</v>
      </c>
      <c r="G299" s="22" t="s">
        <v>9</v>
      </c>
      <c r="H299" s="65">
        <f t="shared" si="48"/>
        <v>24.972222222222225</v>
      </c>
      <c r="I299" s="179">
        <v>44.95</v>
      </c>
      <c r="J299" s="58"/>
      <c r="K299" s="20">
        <f t="shared" si="52"/>
        <v>0</v>
      </c>
    </row>
    <row r="300" spans="2:11" ht="30" customHeight="1" thickBot="1" x14ac:dyDescent="0.3">
      <c r="B300" s="21"/>
      <c r="C300" s="22" t="s">
        <v>343</v>
      </c>
      <c r="D300" s="23">
        <v>4043197337265</v>
      </c>
      <c r="E300" s="22">
        <v>81</v>
      </c>
      <c r="F300" s="24" t="s">
        <v>344</v>
      </c>
      <c r="G300" s="22" t="s">
        <v>64</v>
      </c>
      <c r="H300" s="65">
        <f t="shared" si="48"/>
        <v>24.972222222222225</v>
      </c>
      <c r="I300" s="179">
        <v>44.95</v>
      </c>
      <c r="J300" s="58"/>
      <c r="K300" s="20">
        <f t="shared" si="52"/>
        <v>0</v>
      </c>
    </row>
    <row r="301" spans="2:11" ht="30" customHeight="1" thickBot="1" x14ac:dyDescent="0.3">
      <c r="B301" s="21" t="s">
        <v>461</v>
      </c>
      <c r="C301" s="22" t="s">
        <v>692</v>
      </c>
      <c r="D301" s="23">
        <v>4043197346878</v>
      </c>
      <c r="E301" s="22">
        <v>81</v>
      </c>
      <c r="F301" s="24" t="s">
        <v>799</v>
      </c>
      <c r="G301" s="22" t="s">
        <v>9</v>
      </c>
      <c r="H301" s="65">
        <f t="shared" si="48"/>
        <v>24.972222222222225</v>
      </c>
      <c r="I301" s="179">
        <v>44.95</v>
      </c>
      <c r="J301" s="58"/>
      <c r="K301" s="20">
        <f t="shared" ref="K301:K304" si="53">J301*H301</f>
        <v>0</v>
      </c>
    </row>
    <row r="302" spans="2:11" ht="30" customHeight="1" thickBot="1" x14ac:dyDescent="0.3">
      <c r="B302" s="21" t="s">
        <v>461</v>
      </c>
      <c r="C302" s="22" t="s">
        <v>693</v>
      </c>
      <c r="D302" s="23">
        <v>4043197346885</v>
      </c>
      <c r="E302" s="22">
        <v>81</v>
      </c>
      <c r="F302" s="24" t="s">
        <v>800</v>
      </c>
      <c r="G302" s="22" t="s">
        <v>64</v>
      </c>
      <c r="H302" s="65">
        <f t="shared" si="48"/>
        <v>24.972222222222225</v>
      </c>
      <c r="I302" s="179">
        <v>44.95</v>
      </c>
      <c r="J302" s="58"/>
      <c r="K302" s="20">
        <f t="shared" si="53"/>
        <v>0</v>
      </c>
    </row>
    <row r="303" spans="2:11" ht="30" customHeight="1" thickBot="1" x14ac:dyDescent="0.3">
      <c r="B303" s="21" t="s">
        <v>461</v>
      </c>
      <c r="C303" s="22" t="s">
        <v>694</v>
      </c>
      <c r="D303" s="23">
        <v>4043197346892</v>
      </c>
      <c r="E303" s="22">
        <v>81</v>
      </c>
      <c r="F303" s="24" t="s">
        <v>801</v>
      </c>
      <c r="G303" s="22" t="s">
        <v>9</v>
      </c>
      <c r="H303" s="65">
        <f t="shared" si="48"/>
        <v>24.972222222222225</v>
      </c>
      <c r="I303" s="179">
        <v>44.95</v>
      </c>
      <c r="J303" s="58"/>
      <c r="K303" s="20">
        <f t="shared" si="53"/>
        <v>0</v>
      </c>
    </row>
    <row r="304" spans="2:11" ht="30" customHeight="1" thickBot="1" x14ac:dyDescent="0.3">
      <c r="B304" s="254" t="s">
        <v>461</v>
      </c>
      <c r="C304" s="35" t="s">
        <v>695</v>
      </c>
      <c r="D304" s="36">
        <v>4043197346908</v>
      </c>
      <c r="E304" s="35">
        <v>81</v>
      </c>
      <c r="F304" s="37" t="s">
        <v>802</v>
      </c>
      <c r="G304" s="35" t="s">
        <v>64</v>
      </c>
      <c r="H304" s="65">
        <f t="shared" si="48"/>
        <v>24.972222222222225</v>
      </c>
      <c r="I304" s="257">
        <v>44.95</v>
      </c>
      <c r="J304" s="243"/>
      <c r="K304" s="255">
        <f t="shared" si="53"/>
        <v>0</v>
      </c>
    </row>
    <row r="305" spans="1:37" ht="59.25" customHeight="1" thickBot="1" x14ac:dyDescent="0.3">
      <c r="B305" s="15"/>
      <c r="C305" s="16" t="s">
        <v>163</v>
      </c>
      <c r="D305" s="17" t="s">
        <v>165</v>
      </c>
      <c r="E305" s="16">
        <v>82</v>
      </c>
      <c r="F305" s="18" t="s">
        <v>164</v>
      </c>
      <c r="G305" s="16" t="s">
        <v>162</v>
      </c>
      <c r="H305" s="65">
        <f t="shared" si="48"/>
        <v>22.194444444444446</v>
      </c>
      <c r="I305" s="19">
        <v>39.950000000000003</v>
      </c>
      <c r="J305" s="57"/>
      <c r="K305" s="14">
        <f t="shared" si="52"/>
        <v>0</v>
      </c>
    </row>
    <row r="306" spans="1:37" ht="59.25" customHeight="1" thickBot="1" x14ac:dyDescent="0.3">
      <c r="B306" s="240" t="s">
        <v>461</v>
      </c>
      <c r="C306" s="31" t="s">
        <v>696</v>
      </c>
      <c r="D306" s="32">
        <v>4043197346915</v>
      </c>
      <c r="E306" s="31">
        <v>82</v>
      </c>
      <c r="F306" s="33" t="s">
        <v>817</v>
      </c>
      <c r="G306" s="31" t="s">
        <v>162</v>
      </c>
      <c r="H306" s="65">
        <f t="shared" si="48"/>
        <v>22.194444444444446</v>
      </c>
      <c r="I306" s="34">
        <v>39.950000000000003</v>
      </c>
      <c r="J306" s="256"/>
      <c r="K306" s="20">
        <f t="shared" ref="K306:K307" si="54">J306*H306</f>
        <v>0</v>
      </c>
    </row>
    <row r="307" spans="1:37" ht="59.25" customHeight="1" thickBot="1" x14ac:dyDescent="0.3">
      <c r="B307" s="26" t="s">
        <v>461</v>
      </c>
      <c r="C307" s="27" t="s">
        <v>697</v>
      </c>
      <c r="D307" s="28">
        <v>4043197346922</v>
      </c>
      <c r="E307" s="27">
        <v>82</v>
      </c>
      <c r="F307" s="29" t="s">
        <v>816</v>
      </c>
      <c r="G307" s="27" t="s">
        <v>162</v>
      </c>
      <c r="H307" s="65">
        <f t="shared" si="48"/>
        <v>22.194444444444446</v>
      </c>
      <c r="I307" s="30">
        <v>39.950000000000003</v>
      </c>
      <c r="J307" s="54"/>
      <c r="K307" s="14">
        <f t="shared" si="54"/>
        <v>0</v>
      </c>
    </row>
    <row r="308" spans="1:37" ht="59.25" customHeight="1" thickBot="1" x14ac:dyDescent="0.3">
      <c r="B308" s="15"/>
      <c r="C308" s="16" t="s">
        <v>166</v>
      </c>
      <c r="D308" s="17" t="s">
        <v>168</v>
      </c>
      <c r="E308" s="16">
        <v>83</v>
      </c>
      <c r="F308" s="18" t="s">
        <v>167</v>
      </c>
      <c r="G308" s="16" t="s">
        <v>162</v>
      </c>
      <c r="H308" s="65">
        <f t="shared" si="48"/>
        <v>19.416666666666668</v>
      </c>
      <c r="I308" s="178">
        <v>34.950000000000003</v>
      </c>
      <c r="J308" s="52"/>
      <c r="K308" s="20">
        <f t="shared" si="52"/>
        <v>0</v>
      </c>
    </row>
    <row r="309" spans="1:37" ht="59.25" customHeight="1" thickBot="1" x14ac:dyDescent="0.3">
      <c r="B309" s="21"/>
      <c r="C309" s="22" t="s">
        <v>169</v>
      </c>
      <c r="D309" s="23" t="s">
        <v>171</v>
      </c>
      <c r="E309" s="22">
        <v>83</v>
      </c>
      <c r="F309" s="24" t="s">
        <v>170</v>
      </c>
      <c r="G309" s="22" t="s">
        <v>162</v>
      </c>
      <c r="H309" s="65">
        <f t="shared" si="48"/>
        <v>19.416666666666668</v>
      </c>
      <c r="I309" s="179">
        <v>34.950000000000003</v>
      </c>
      <c r="J309" s="58"/>
      <c r="K309" s="20">
        <f t="shared" si="52"/>
        <v>0</v>
      </c>
    </row>
    <row r="310" spans="1:37" ht="59.25" customHeight="1" thickBot="1" x14ac:dyDescent="0.3">
      <c r="B310" s="240" t="s">
        <v>461</v>
      </c>
      <c r="C310" s="31" t="s">
        <v>700</v>
      </c>
      <c r="D310" s="32">
        <v>4043197346939</v>
      </c>
      <c r="E310" s="31">
        <v>83</v>
      </c>
      <c r="F310" s="33" t="s">
        <v>698</v>
      </c>
      <c r="G310" s="31" t="s">
        <v>162</v>
      </c>
      <c r="H310" s="65">
        <f t="shared" si="48"/>
        <v>19.416666666666668</v>
      </c>
      <c r="I310" s="176">
        <v>34.950000000000003</v>
      </c>
      <c r="J310" s="256"/>
      <c r="K310" s="20">
        <f t="shared" si="52"/>
        <v>0</v>
      </c>
    </row>
    <row r="311" spans="1:37" ht="59.25" customHeight="1" thickBot="1" x14ac:dyDescent="0.3">
      <c r="B311" s="26" t="s">
        <v>461</v>
      </c>
      <c r="C311" s="27" t="s">
        <v>701</v>
      </c>
      <c r="D311" s="28">
        <v>4043197346946</v>
      </c>
      <c r="E311" s="27">
        <v>83</v>
      </c>
      <c r="F311" s="29" t="s">
        <v>699</v>
      </c>
      <c r="G311" s="27" t="s">
        <v>162</v>
      </c>
      <c r="H311" s="65">
        <f t="shared" si="48"/>
        <v>19.416666666666668</v>
      </c>
      <c r="I311" s="260">
        <v>34.950000000000003</v>
      </c>
      <c r="J311" s="54"/>
      <c r="K311" s="14">
        <f t="shared" si="52"/>
        <v>0</v>
      </c>
    </row>
    <row r="312" spans="1:37" ht="30" customHeight="1" thickBot="1" x14ac:dyDescent="0.3">
      <c r="B312" s="240" t="s">
        <v>461</v>
      </c>
      <c r="C312" s="31" t="s">
        <v>702</v>
      </c>
      <c r="D312" s="32">
        <v>4043197350103</v>
      </c>
      <c r="E312" s="31">
        <v>84</v>
      </c>
      <c r="F312" s="33" t="s">
        <v>706</v>
      </c>
      <c r="G312" s="31" t="s">
        <v>178</v>
      </c>
      <c r="H312" s="65">
        <f t="shared" si="48"/>
        <v>11.083333333333334</v>
      </c>
      <c r="I312" s="258">
        <v>19.95</v>
      </c>
      <c r="J312" s="60"/>
      <c r="K312" s="259">
        <f t="shared" si="52"/>
        <v>0</v>
      </c>
    </row>
    <row r="313" spans="1:37" ht="30" customHeight="1" thickBot="1" x14ac:dyDescent="0.3">
      <c r="B313" s="21" t="s">
        <v>461</v>
      </c>
      <c r="C313" s="22" t="s">
        <v>703</v>
      </c>
      <c r="D313" s="23">
        <v>4043197350110</v>
      </c>
      <c r="E313" s="22">
        <v>84</v>
      </c>
      <c r="F313" s="24" t="s">
        <v>707</v>
      </c>
      <c r="G313" s="22" t="s">
        <v>179</v>
      </c>
      <c r="H313" s="65">
        <f t="shared" si="48"/>
        <v>11.083333333333334</v>
      </c>
      <c r="I313" s="59">
        <v>19.95</v>
      </c>
      <c r="J313" s="58"/>
      <c r="K313" s="20">
        <f t="shared" si="52"/>
        <v>0</v>
      </c>
    </row>
    <row r="314" spans="1:37" ht="30" customHeight="1" thickBot="1" x14ac:dyDescent="0.3">
      <c r="B314" s="21" t="s">
        <v>461</v>
      </c>
      <c r="C314" s="22" t="s">
        <v>704</v>
      </c>
      <c r="D314" s="23">
        <v>4043197350127</v>
      </c>
      <c r="E314" s="22">
        <v>84</v>
      </c>
      <c r="F314" s="24" t="s">
        <v>708</v>
      </c>
      <c r="G314" s="22" t="s">
        <v>178</v>
      </c>
      <c r="H314" s="65">
        <f t="shared" si="48"/>
        <v>11.083333333333334</v>
      </c>
      <c r="I314" s="59">
        <v>19.95</v>
      </c>
      <c r="J314" s="58"/>
      <c r="K314" s="20">
        <f t="shared" si="52"/>
        <v>0</v>
      </c>
    </row>
    <row r="315" spans="1:37" ht="30" customHeight="1" thickBot="1" x14ac:dyDescent="0.3">
      <c r="B315" s="26" t="s">
        <v>461</v>
      </c>
      <c r="C315" s="22" t="s">
        <v>705</v>
      </c>
      <c r="D315" s="23">
        <v>4043197350134</v>
      </c>
      <c r="E315" s="22">
        <v>84</v>
      </c>
      <c r="F315" s="24" t="s">
        <v>709</v>
      </c>
      <c r="G315" s="22" t="s">
        <v>179</v>
      </c>
      <c r="H315" s="65">
        <f t="shared" si="48"/>
        <v>11.083333333333334</v>
      </c>
      <c r="I315" s="59">
        <v>19.95</v>
      </c>
      <c r="J315" s="58"/>
      <c r="K315" s="20">
        <f t="shared" si="52"/>
        <v>0</v>
      </c>
    </row>
    <row r="316" spans="1:37" s="56" customFormat="1" ht="59.25" customHeight="1" thickBot="1" x14ac:dyDescent="0.3">
      <c r="A316" s="1"/>
      <c r="B316" s="61"/>
      <c r="C316" s="62" t="s">
        <v>241</v>
      </c>
      <c r="D316" s="63">
        <v>4043197258287</v>
      </c>
      <c r="E316" s="62">
        <v>84</v>
      </c>
      <c r="F316" s="64" t="s">
        <v>383</v>
      </c>
      <c r="G316" s="62" t="s">
        <v>172</v>
      </c>
      <c r="H316" s="65">
        <f t="shared" si="48"/>
        <v>7.1944444444444438</v>
      </c>
      <c r="I316" s="83">
        <v>12.95</v>
      </c>
      <c r="J316" s="122"/>
      <c r="K316" s="68">
        <f t="shared" si="52"/>
        <v>0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s="56" customFormat="1" ht="59.25" customHeight="1" thickBot="1" x14ac:dyDescent="0.3">
      <c r="A317" s="1"/>
      <c r="B317" s="70"/>
      <c r="C317" s="71" t="s">
        <v>242</v>
      </c>
      <c r="D317" s="72">
        <v>4043197258294</v>
      </c>
      <c r="E317" s="71">
        <v>84</v>
      </c>
      <c r="F317" s="73" t="s">
        <v>173</v>
      </c>
      <c r="G317" s="71" t="s">
        <v>172</v>
      </c>
      <c r="H317" s="65">
        <f t="shared" si="48"/>
        <v>7.1944444444444438</v>
      </c>
      <c r="I317" s="84">
        <v>12.95</v>
      </c>
      <c r="J317" s="123"/>
      <c r="K317" s="68">
        <f t="shared" si="52"/>
        <v>0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s="56" customFormat="1" ht="59.25" customHeight="1" thickBot="1" x14ac:dyDescent="0.3">
      <c r="A318" s="1"/>
      <c r="B318" s="70"/>
      <c r="C318" s="71" t="s">
        <v>243</v>
      </c>
      <c r="D318" s="72">
        <v>4043197264486</v>
      </c>
      <c r="E318" s="71">
        <v>84</v>
      </c>
      <c r="F318" s="73" t="s">
        <v>174</v>
      </c>
      <c r="G318" s="71" t="s">
        <v>172</v>
      </c>
      <c r="H318" s="65">
        <f t="shared" si="48"/>
        <v>7.1944444444444438</v>
      </c>
      <c r="I318" s="84">
        <v>12.95</v>
      </c>
      <c r="J318" s="123"/>
      <c r="K318" s="68">
        <f t="shared" si="52"/>
        <v>0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s="56" customFormat="1" ht="59.25" customHeight="1" thickBot="1" x14ac:dyDescent="0.3">
      <c r="A319" s="1"/>
      <c r="B319" s="70"/>
      <c r="C319" s="71" t="s">
        <v>244</v>
      </c>
      <c r="D319" s="72">
        <v>4043197285740</v>
      </c>
      <c r="E319" s="71">
        <v>84</v>
      </c>
      <c r="F319" s="73" t="s">
        <v>710</v>
      </c>
      <c r="G319" s="71" t="s">
        <v>172</v>
      </c>
      <c r="H319" s="65">
        <f t="shared" si="48"/>
        <v>7.1944444444444438</v>
      </c>
      <c r="I319" s="84">
        <v>12.95</v>
      </c>
      <c r="J319" s="123"/>
      <c r="K319" s="68">
        <f t="shared" si="52"/>
        <v>0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s="56" customFormat="1" ht="59.25" customHeight="1" thickBot="1" x14ac:dyDescent="0.3">
      <c r="A320" s="1"/>
      <c r="B320" s="70"/>
      <c r="C320" s="71" t="s">
        <v>247</v>
      </c>
      <c r="D320" s="72">
        <v>4043197297118</v>
      </c>
      <c r="E320" s="71">
        <v>84</v>
      </c>
      <c r="F320" s="73" t="s">
        <v>711</v>
      </c>
      <c r="G320" s="71" t="s">
        <v>172</v>
      </c>
      <c r="H320" s="65">
        <f t="shared" si="48"/>
        <v>7.1944444444444438</v>
      </c>
      <c r="I320" s="84">
        <v>12.95</v>
      </c>
      <c r="J320" s="123"/>
      <c r="K320" s="68">
        <f t="shared" si="52"/>
        <v>0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s="56" customFormat="1" ht="59.25" customHeight="1" thickBot="1" x14ac:dyDescent="0.3">
      <c r="A321" s="1"/>
      <c r="B321" s="70"/>
      <c r="C321" s="71" t="s">
        <v>248</v>
      </c>
      <c r="D321" s="72">
        <v>4043197297125</v>
      </c>
      <c r="E321" s="71">
        <v>84</v>
      </c>
      <c r="F321" s="73" t="s">
        <v>382</v>
      </c>
      <c r="G321" s="71" t="s">
        <v>172</v>
      </c>
      <c r="H321" s="65">
        <f t="shared" si="48"/>
        <v>7.1944444444444438</v>
      </c>
      <c r="I321" s="84">
        <v>12.95</v>
      </c>
      <c r="J321" s="123"/>
      <c r="K321" s="68">
        <f t="shared" si="52"/>
        <v>0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s="56" customFormat="1" ht="59.25" customHeight="1" thickBot="1" x14ac:dyDescent="0.3">
      <c r="A322" s="1"/>
      <c r="B322" s="70"/>
      <c r="C322" s="138" t="s">
        <v>384</v>
      </c>
      <c r="D322" s="134">
        <v>4043197339290</v>
      </c>
      <c r="E322" s="71">
        <v>84</v>
      </c>
      <c r="F322" s="73" t="s">
        <v>712</v>
      </c>
      <c r="G322" s="71" t="s">
        <v>172</v>
      </c>
      <c r="H322" s="65">
        <f t="shared" si="48"/>
        <v>8.8611111111111107</v>
      </c>
      <c r="I322" s="161">
        <v>15.95</v>
      </c>
      <c r="J322" s="123"/>
      <c r="K322" s="68">
        <f t="shared" ref="K322" si="55">J322*H322</f>
        <v>0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s="56" customFormat="1" ht="59.25" customHeight="1" thickBot="1" x14ac:dyDescent="0.3">
      <c r="A323" s="1"/>
      <c r="B323" s="76"/>
      <c r="C323" s="77" t="s">
        <v>249</v>
      </c>
      <c r="D323" s="78">
        <v>4043197162645</v>
      </c>
      <c r="E323" s="77">
        <v>84</v>
      </c>
      <c r="F323" s="79" t="s">
        <v>175</v>
      </c>
      <c r="G323" s="77" t="s">
        <v>172</v>
      </c>
      <c r="H323" s="65">
        <f t="shared" si="48"/>
        <v>3.3055555555555558</v>
      </c>
      <c r="I323" s="90">
        <v>5.95</v>
      </c>
      <c r="J323" s="124"/>
      <c r="K323" s="82">
        <f t="shared" si="52"/>
        <v>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s="56" customFormat="1" ht="59.25" customHeight="1" thickBot="1" x14ac:dyDescent="0.3">
      <c r="A324" s="1"/>
      <c r="B324" s="70"/>
      <c r="C324" s="71" t="s">
        <v>714</v>
      </c>
      <c r="D324" s="134">
        <v>4043197333113</v>
      </c>
      <c r="E324" s="71">
        <v>84</v>
      </c>
      <c r="F324" s="73" t="s">
        <v>386</v>
      </c>
      <c r="G324" s="71" t="s">
        <v>172</v>
      </c>
      <c r="H324" s="65">
        <f t="shared" si="48"/>
        <v>44.416666666666664</v>
      </c>
      <c r="I324" s="74">
        <v>79.95</v>
      </c>
      <c r="J324" s="75"/>
      <c r="K324" s="145">
        <f t="shared" si="52"/>
        <v>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s="56" customFormat="1" ht="59.25" customHeight="1" thickBot="1" x14ac:dyDescent="0.3">
      <c r="A325" s="1"/>
      <c r="B325" s="115"/>
      <c r="C325" s="116" t="s">
        <v>715</v>
      </c>
      <c r="D325" s="144">
        <v>4043197335056</v>
      </c>
      <c r="E325" s="116">
        <v>84</v>
      </c>
      <c r="F325" s="117" t="s">
        <v>385</v>
      </c>
      <c r="G325" s="116" t="s">
        <v>172</v>
      </c>
      <c r="H325" s="65">
        <f t="shared" ref="H325:H374" si="56">I325/1.2/1.5</f>
        <v>44.416666666666664</v>
      </c>
      <c r="I325" s="118">
        <v>79.95</v>
      </c>
      <c r="J325" s="119"/>
      <c r="K325" s="132">
        <f t="shared" ref="K325" si="57">J325*H325</f>
        <v>0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s="56" customFormat="1" ht="59.25" customHeight="1" thickBot="1" x14ac:dyDescent="0.3">
      <c r="A326" s="1"/>
      <c r="B326" s="125"/>
      <c r="C326" s="126" t="s">
        <v>184</v>
      </c>
      <c r="D326" s="127">
        <v>4043197204390</v>
      </c>
      <c r="E326" s="126">
        <v>84</v>
      </c>
      <c r="F326" s="128" t="s">
        <v>713</v>
      </c>
      <c r="G326" s="126" t="s">
        <v>178</v>
      </c>
      <c r="H326" s="65">
        <f t="shared" si="56"/>
        <v>36.500000000000007</v>
      </c>
      <c r="I326" s="129">
        <v>65.7</v>
      </c>
      <c r="J326" s="130"/>
      <c r="K326" s="82">
        <f>J326*H326</f>
        <v>0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s="56" customFormat="1" ht="59.25" customHeight="1" thickBot="1" x14ac:dyDescent="0.3">
      <c r="A327" s="1"/>
      <c r="B327" s="125"/>
      <c r="C327" s="126" t="s">
        <v>185</v>
      </c>
      <c r="D327" s="127">
        <v>4043197204406</v>
      </c>
      <c r="E327" s="126">
        <v>84</v>
      </c>
      <c r="F327" s="128" t="s">
        <v>713</v>
      </c>
      <c r="G327" s="126" t="s">
        <v>179</v>
      </c>
      <c r="H327" s="65">
        <f t="shared" si="56"/>
        <v>36.500000000000007</v>
      </c>
      <c r="I327" s="131">
        <v>65.7</v>
      </c>
      <c r="J327" s="130"/>
      <c r="K327" s="82">
        <f>J327*H327</f>
        <v>0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s="56" customFormat="1" ht="30" customHeight="1" thickBot="1" x14ac:dyDescent="0.3">
      <c r="A328" s="1"/>
      <c r="B328" s="61"/>
      <c r="C328" s="62" t="s">
        <v>251</v>
      </c>
      <c r="D328" s="63">
        <v>4043197293318</v>
      </c>
      <c r="E328" s="62">
        <v>84</v>
      </c>
      <c r="F328" s="64" t="s">
        <v>177</v>
      </c>
      <c r="G328" s="62" t="s">
        <v>178</v>
      </c>
      <c r="H328" s="65">
        <f t="shared" si="56"/>
        <v>8.8611111111111107</v>
      </c>
      <c r="I328" s="66">
        <v>15.95</v>
      </c>
      <c r="J328" s="67"/>
      <c r="K328" s="68">
        <f t="shared" ref="K328:K368" si="58">J328*H328</f>
        <v>0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s="56" customFormat="1" ht="30" customHeight="1" thickBot="1" x14ac:dyDescent="0.3">
      <c r="A329" s="1"/>
      <c r="B329" s="70"/>
      <c r="C329" s="71" t="s">
        <v>246</v>
      </c>
      <c r="D329" s="72">
        <v>4043197293325</v>
      </c>
      <c r="E329" s="71">
        <v>84</v>
      </c>
      <c r="F329" s="73" t="s">
        <v>177</v>
      </c>
      <c r="G329" s="71" t="s">
        <v>179</v>
      </c>
      <c r="H329" s="65">
        <f t="shared" si="56"/>
        <v>8.8611111111111107</v>
      </c>
      <c r="I329" s="74">
        <v>15.95</v>
      </c>
      <c r="J329" s="75"/>
      <c r="K329" s="68">
        <f t="shared" si="58"/>
        <v>0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s="56" customFormat="1" ht="30" customHeight="1" thickBot="1" x14ac:dyDescent="0.3">
      <c r="A330" s="1"/>
      <c r="B330" s="70"/>
      <c r="C330" s="71" t="s">
        <v>245</v>
      </c>
      <c r="D330" s="72">
        <v>4043197293332</v>
      </c>
      <c r="E330" s="71">
        <v>84</v>
      </c>
      <c r="F330" s="73" t="s">
        <v>180</v>
      </c>
      <c r="G330" s="71" t="s">
        <v>178</v>
      </c>
      <c r="H330" s="65">
        <f t="shared" si="56"/>
        <v>8.8611111111111107</v>
      </c>
      <c r="I330" s="74">
        <v>15.95</v>
      </c>
      <c r="J330" s="75"/>
      <c r="K330" s="68">
        <f t="shared" si="58"/>
        <v>0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s="56" customFormat="1" ht="30" customHeight="1" thickBot="1" x14ac:dyDescent="0.3">
      <c r="A331" s="1"/>
      <c r="B331" s="70"/>
      <c r="C331" s="71" t="s">
        <v>252</v>
      </c>
      <c r="D331" s="72">
        <v>4043197293349</v>
      </c>
      <c r="E331" s="71">
        <v>84</v>
      </c>
      <c r="F331" s="73" t="s">
        <v>181</v>
      </c>
      <c r="G331" s="71" t="s">
        <v>179</v>
      </c>
      <c r="H331" s="65">
        <f t="shared" si="56"/>
        <v>8.8611111111111107</v>
      </c>
      <c r="I331" s="74">
        <v>15.95</v>
      </c>
      <c r="J331" s="75"/>
      <c r="K331" s="68">
        <f t="shared" si="58"/>
        <v>0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s="56" customFormat="1" ht="30" customHeight="1" thickBot="1" x14ac:dyDescent="0.3">
      <c r="A332" s="1"/>
      <c r="B332" s="70"/>
      <c r="C332" s="71" t="s">
        <v>253</v>
      </c>
      <c r="D332" s="72">
        <v>4043197293356</v>
      </c>
      <c r="E332" s="71">
        <v>84</v>
      </c>
      <c r="F332" s="73" t="s">
        <v>182</v>
      </c>
      <c r="G332" s="71" t="s">
        <v>178</v>
      </c>
      <c r="H332" s="65">
        <f t="shared" si="56"/>
        <v>8.8611111111111107</v>
      </c>
      <c r="I332" s="74">
        <v>15.95</v>
      </c>
      <c r="J332" s="75"/>
      <c r="K332" s="68">
        <f t="shared" si="58"/>
        <v>0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s="56" customFormat="1" ht="30" customHeight="1" thickBot="1" x14ac:dyDescent="0.3">
      <c r="A333" s="1"/>
      <c r="B333" s="76"/>
      <c r="C333" s="77" t="s">
        <v>254</v>
      </c>
      <c r="D333" s="78">
        <v>4043197293363</v>
      </c>
      <c r="E333" s="77">
        <v>84</v>
      </c>
      <c r="F333" s="79" t="s">
        <v>182</v>
      </c>
      <c r="G333" s="77" t="s">
        <v>179</v>
      </c>
      <c r="H333" s="65">
        <f t="shared" si="56"/>
        <v>8.8611111111111107</v>
      </c>
      <c r="I333" s="80">
        <v>15.95</v>
      </c>
      <c r="J333" s="81"/>
      <c r="K333" s="82">
        <f t="shared" si="58"/>
        <v>0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s="56" customFormat="1" ht="57.75" customHeight="1" thickBot="1" x14ac:dyDescent="0.3">
      <c r="A334" s="1"/>
      <c r="B334" s="15"/>
      <c r="C334" s="16" t="s">
        <v>250</v>
      </c>
      <c r="D334" s="17">
        <v>4043197249650</v>
      </c>
      <c r="E334" s="16">
        <v>84</v>
      </c>
      <c r="F334" s="18" t="s">
        <v>176</v>
      </c>
      <c r="G334" s="16" t="s">
        <v>172</v>
      </c>
      <c r="H334" s="65">
        <f t="shared" si="56"/>
        <v>8.8611111111111107</v>
      </c>
      <c r="I334" s="19">
        <v>15.95</v>
      </c>
      <c r="J334" s="52"/>
      <c r="K334" s="20">
        <f>J334*H334</f>
        <v>0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s="56" customFormat="1" ht="87" customHeight="1" thickBot="1" x14ac:dyDescent="0.3">
      <c r="A335" s="1"/>
      <c r="B335" s="125"/>
      <c r="C335" s="126" t="s">
        <v>255</v>
      </c>
      <c r="D335" s="127">
        <v>4043197200354</v>
      </c>
      <c r="E335" s="126">
        <v>84</v>
      </c>
      <c r="F335" s="128" t="s">
        <v>183</v>
      </c>
      <c r="G335" s="126" t="s">
        <v>172</v>
      </c>
      <c r="H335" s="65">
        <f t="shared" si="56"/>
        <v>66.6388888888889</v>
      </c>
      <c r="I335" s="129">
        <v>119.95</v>
      </c>
      <c r="J335" s="130"/>
      <c r="K335" s="82">
        <f t="shared" si="58"/>
        <v>0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s="56" customFormat="1" ht="30" customHeight="1" thickBot="1" x14ac:dyDescent="0.3">
      <c r="A336" s="1"/>
      <c r="B336" s="61"/>
      <c r="C336" s="62" t="s">
        <v>251</v>
      </c>
      <c r="D336" s="63">
        <v>4043197293318</v>
      </c>
      <c r="E336" s="62">
        <v>85</v>
      </c>
      <c r="F336" s="64" t="s">
        <v>716</v>
      </c>
      <c r="G336" s="62" t="s">
        <v>178</v>
      </c>
      <c r="H336" s="65">
        <f t="shared" si="56"/>
        <v>8.8611111111111107</v>
      </c>
      <c r="I336" s="66">
        <v>15.95</v>
      </c>
      <c r="J336" s="67"/>
      <c r="K336" s="68">
        <f t="shared" ref="K336:K341" si="59">J336*H336</f>
        <v>0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s="56" customFormat="1" ht="30" customHeight="1" thickBot="1" x14ac:dyDescent="0.3">
      <c r="A337" s="1"/>
      <c r="B337" s="70"/>
      <c r="C337" s="71" t="s">
        <v>246</v>
      </c>
      <c r="D337" s="72">
        <v>4043197293325</v>
      </c>
      <c r="E337" s="71">
        <v>85</v>
      </c>
      <c r="F337" s="73" t="s">
        <v>717</v>
      </c>
      <c r="G337" s="71" t="s">
        <v>179</v>
      </c>
      <c r="H337" s="65">
        <f t="shared" si="56"/>
        <v>8.8611111111111107</v>
      </c>
      <c r="I337" s="74">
        <v>15.95</v>
      </c>
      <c r="J337" s="75"/>
      <c r="K337" s="68">
        <f t="shared" si="59"/>
        <v>0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s="56" customFormat="1" ht="30" customHeight="1" thickBot="1" x14ac:dyDescent="0.3">
      <c r="A338" s="1"/>
      <c r="B338" s="70"/>
      <c r="C338" s="71" t="s">
        <v>245</v>
      </c>
      <c r="D338" s="72">
        <v>4043197293332</v>
      </c>
      <c r="E338" s="71">
        <v>85</v>
      </c>
      <c r="F338" s="73" t="s">
        <v>718</v>
      </c>
      <c r="G338" s="71" t="s">
        <v>178</v>
      </c>
      <c r="H338" s="65">
        <f t="shared" si="56"/>
        <v>8.8611111111111107</v>
      </c>
      <c r="I338" s="74">
        <v>15.95</v>
      </c>
      <c r="J338" s="75"/>
      <c r="K338" s="68">
        <f t="shared" si="59"/>
        <v>0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s="56" customFormat="1" ht="30" customHeight="1" thickBot="1" x14ac:dyDescent="0.3">
      <c r="A339" s="1"/>
      <c r="B339" s="70"/>
      <c r="C339" s="71" t="s">
        <v>252</v>
      </c>
      <c r="D339" s="72">
        <v>4043197293349</v>
      </c>
      <c r="E339" s="71">
        <v>85</v>
      </c>
      <c r="F339" s="73" t="s">
        <v>719</v>
      </c>
      <c r="G339" s="71" t="s">
        <v>179</v>
      </c>
      <c r="H339" s="65">
        <f t="shared" si="56"/>
        <v>8.8611111111111107</v>
      </c>
      <c r="I339" s="74">
        <v>15.95</v>
      </c>
      <c r="J339" s="75"/>
      <c r="K339" s="68">
        <f t="shared" si="59"/>
        <v>0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s="56" customFormat="1" ht="30" customHeight="1" thickBot="1" x14ac:dyDescent="0.3">
      <c r="A340" s="1"/>
      <c r="B340" s="70"/>
      <c r="C340" s="71" t="s">
        <v>253</v>
      </c>
      <c r="D340" s="72">
        <v>4043197293356</v>
      </c>
      <c r="E340" s="71">
        <v>85</v>
      </c>
      <c r="F340" s="73" t="s">
        <v>720</v>
      </c>
      <c r="G340" s="71" t="s">
        <v>178</v>
      </c>
      <c r="H340" s="65">
        <f t="shared" si="56"/>
        <v>8.8611111111111107</v>
      </c>
      <c r="I340" s="74">
        <v>15.95</v>
      </c>
      <c r="J340" s="75"/>
      <c r="K340" s="68">
        <f t="shared" si="59"/>
        <v>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s="56" customFormat="1" ht="30" customHeight="1" thickBot="1" x14ac:dyDescent="0.3">
      <c r="A341" s="1"/>
      <c r="B341" s="76"/>
      <c r="C341" s="77" t="s">
        <v>254</v>
      </c>
      <c r="D341" s="78">
        <v>4043197293363</v>
      </c>
      <c r="E341" s="77">
        <v>85</v>
      </c>
      <c r="F341" s="79" t="s">
        <v>721</v>
      </c>
      <c r="G341" s="77" t="s">
        <v>179</v>
      </c>
      <c r="H341" s="65">
        <f t="shared" si="56"/>
        <v>8.8611111111111107</v>
      </c>
      <c r="I341" s="80">
        <v>15.95</v>
      </c>
      <c r="J341" s="81"/>
      <c r="K341" s="82">
        <f t="shared" si="59"/>
        <v>0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s="56" customFormat="1" ht="57.75" customHeight="1" thickBot="1" x14ac:dyDescent="0.3">
      <c r="A342" s="1"/>
      <c r="B342" s="15" t="s">
        <v>408</v>
      </c>
      <c r="C342" s="16" t="s">
        <v>722</v>
      </c>
      <c r="D342" s="17">
        <v>4043197343594</v>
      </c>
      <c r="E342" s="16">
        <v>85</v>
      </c>
      <c r="F342" s="18" t="s">
        <v>723</v>
      </c>
      <c r="G342" s="16" t="s">
        <v>172</v>
      </c>
      <c r="H342" s="65">
        <f t="shared" si="56"/>
        <v>22.194444444444446</v>
      </c>
      <c r="I342" s="19">
        <v>39.950000000000003</v>
      </c>
      <c r="J342" s="52"/>
      <c r="K342" s="20">
        <f>J342*H342</f>
        <v>0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s="1" customFormat="1" ht="59.25" customHeight="1" thickBot="1" x14ac:dyDescent="0.3">
      <c r="B343" s="180"/>
      <c r="C343" s="181" t="s">
        <v>132</v>
      </c>
      <c r="D343" s="133" t="s">
        <v>134</v>
      </c>
      <c r="E343" s="181" t="s">
        <v>263</v>
      </c>
      <c r="F343" s="182" t="s">
        <v>133</v>
      </c>
      <c r="G343" s="181" t="s">
        <v>38</v>
      </c>
      <c r="H343" s="65">
        <f t="shared" si="56"/>
        <v>38.861111111111114</v>
      </c>
      <c r="I343" s="183">
        <v>69.95</v>
      </c>
      <c r="J343" s="184"/>
      <c r="K343" s="185">
        <f>J343*H343</f>
        <v>0</v>
      </c>
    </row>
    <row r="344" spans="1:37" s="1" customFormat="1" ht="59.25" customHeight="1" thickBot="1" x14ac:dyDescent="0.3">
      <c r="B344" s="196"/>
      <c r="C344" s="197" t="s">
        <v>135</v>
      </c>
      <c r="D344" s="143" t="s">
        <v>137</v>
      </c>
      <c r="E344" s="197" t="s">
        <v>263</v>
      </c>
      <c r="F344" s="198" t="s">
        <v>136</v>
      </c>
      <c r="G344" s="197" t="s">
        <v>38</v>
      </c>
      <c r="H344" s="65">
        <f t="shared" si="56"/>
        <v>38.861111111111114</v>
      </c>
      <c r="I344" s="210">
        <v>69.95</v>
      </c>
      <c r="J344" s="203"/>
      <c r="K344" s="199">
        <f>J344*H344</f>
        <v>0</v>
      </c>
    </row>
    <row r="345" spans="1:37" s="1" customFormat="1" ht="30" customHeight="1" thickBot="1" x14ac:dyDescent="0.3">
      <c r="B345" s="180"/>
      <c r="C345" s="181" t="s">
        <v>186</v>
      </c>
      <c r="D345" s="133" t="s">
        <v>189</v>
      </c>
      <c r="E345" s="181" t="s">
        <v>263</v>
      </c>
      <c r="F345" s="182" t="s">
        <v>187</v>
      </c>
      <c r="G345" s="181" t="s">
        <v>188</v>
      </c>
      <c r="H345" s="65">
        <f t="shared" si="56"/>
        <v>44.416666666666664</v>
      </c>
      <c r="I345" s="183">
        <v>79.95</v>
      </c>
      <c r="J345" s="200"/>
      <c r="K345" s="205">
        <f t="shared" si="58"/>
        <v>0</v>
      </c>
    </row>
    <row r="346" spans="1:37" s="1" customFormat="1" ht="30" customHeight="1" thickBot="1" x14ac:dyDescent="0.3">
      <c r="B346" s="190"/>
      <c r="C346" s="138" t="s">
        <v>190</v>
      </c>
      <c r="D346" s="134" t="s">
        <v>193</v>
      </c>
      <c r="E346" s="138" t="s">
        <v>263</v>
      </c>
      <c r="F346" s="191" t="s">
        <v>191</v>
      </c>
      <c r="G346" s="138" t="s">
        <v>192</v>
      </c>
      <c r="H346" s="65">
        <f t="shared" si="56"/>
        <v>44.416666666666664</v>
      </c>
      <c r="I346" s="211">
        <v>79.95</v>
      </c>
      <c r="J346" s="201"/>
      <c r="K346" s="206">
        <f t="shared" si="58"/>
        <v>0</v>
      </c>
    </row>
    <row r="347" spans="1:37" s="1" customFormat="1" ht="30" customHeight="1" thickBot="1" x14ac:dyDescent="0.3">
      <c r="B347" s="190"/>
      <c r="C347" s="138" t="s">
        <v>194</v>
      </c>
      <c r="D347" s="134" t="s">
        <v>196</v>
      </c>
      <c r="E347" s="138" t="s">
        <v>263</v>
      </c>
      <c r="F347" s="191" t="s">
        <v>195</v>
      </c>
      <c r="G347" s="138" t="s">
        <v>188</v>
      </c>
      <c r="H347" s="65">
        <f t="shared" si="56"/>
        <v>44.416666666666664</v>
      </c>
      <c r="I347" s="211">
        <v>79.95</v>
      </c>
      <c r="J347" s="201"/>
      <c r="K347" s="206">
        <f t="shared" si="58"/>
        <v>0</v>
      </c>
    </row>
    <row r="348" spans="1:37" s="1" customFormat="1" ht="30" customHeight="1" thickBot="1" x14ac:dyDescent="0.3">
      <c r="B348" s="190"/>
      <c r="C348" s="138" t="s">
        <v>197</v>
      </c>
      <c r="D348" s="134" t="s">
        <v>199</v>
      </c>
      <c r="E348" s="138" t="s">
        <v>263</v>
      </c>
      <c r="F348" s="191" t="s">
        <v>198</v>
      </c>
      <c r="G348" s="138" t="s">
        <v>192</v>
      </c>
      <c r="H348" s="65">
        <f t="shared" si="56"/>
        <v>44.416666666666664</v>
      </c>
      <c r="I348" s="211">
        <v>79.95</v>
      </c>
      <c r="J348" s="201"/>
      <c r="K348" s="206">
        <f t="shared" si="58"/>
        <v>0</v>
      </c>
    </row>
    <row r="349" spans="1:37" s="1" customFormat="1" ht="30" customHeight="1" thickBot="1" x14ac:dyDescent="0.3">
      <c r="B349" s="190"/>
      <c r="C349" s="138" t="s">
        <v>200</v>
      </c>
      <c r="D349" s="134">
        <v>4043197329567</v>
      </c>
      <c r="E349" s="138" t="s">
        <v>263</v>
      </c>
      <c r="F349" s="191" t="s">
        <v>201</v>
      </c>
      <c r="G349" s="138" t="s">
        <v>188</v>
      </c>
      <c r="H349" s="65">
        <f t="shared" si="56"/>
        <v>44.416666666666664</v>
      </c>
      <c r="I349" s="211">
        <v>79.95</v>
      </c>
      <c r="J349" s="201"/>
      <c r="K349" s="206">
        <f t="shared" si="58"/>
        <v>0</v>
      </c>
    </row>
    <row r="350" spans="1:37" s="1" customFormat="1" ht="30" customHeight="1" thickBot="1" x14ac:dyDescent="0.3">
      <c r="B350" s="190"/>
      <c r="C350" s="138" t="s">
        <v>202</v>
      </c>
      <c r="D350" s="134">
        <v>4043197329574</v>
      </c>
      <c r="E350" s="138" t="s">
        <v>263</v>
      </c>
      <c r="F350" s="191" t="s">
        <v>203</v>
      </c>
      <c r="G350" s="138" t="s">
        <v>192</v>
      </c>
      <c r="H350" s="65">
        <f t="shared" si="56"/>
        <v>44.416666666666664</v>
      </c>
      <c r="I350" s="211">
        <v>79.95</v>
      </c>
      <c r="J350" s="201"/>
      <c r="K350" s="206">
        <f t="shared" si="58"/>
        <v>0</v>
      </c>
    </row>
    <row r="351" spans="1:37" s="1" customFormat="1" ht="30" customHeight="1" thickBot="1" x14ac:dyDescent="0.3">
      <c r="B351" s="190" t="s">
        <v>408</v>
      </c>
      <c r="C351" s="138" t="s">
        <v>732</v>
      </c>
      <c r="D351" s="134">
        <v>4043197349398</v>
      </c>
      <c r="E351" s="138" t="s">
        <v>263</v>
      </c>
      <c r="F351" s="191" t="s">
        <v>814</v>
      </c>
      <c r="G351" s="138" t="s">
        <v>188</v>
      </c>
      <c r="H351" s="65">
        <f t="shared" si="56"/>
        <v>44.416666666666664</v>
      </c>
      <c r="I351" s="211">
        <v>79.95</v>
      </c>
      <c r="J351" s="201"/>
      <c r="K351" s="206">
        <f t="shared" ref="K351:K354" si="60">J351*H351</f>
        <v>0</v>
      </c>
    </row>
    <row r="352" spans="1:37" s="1" customFormat="1" ht="30" customHeight="1" thickBot="1" x14ac:dyDescent="0.3">
      <c r="B352" s="190" t="s">
        <v>408</v>
      </c>
      <c r="C352" s="138" t="s">
        <v>733</v>
      </c>
      <c r="D352" s="134">
        <v>4043197349404</v>
      </c>
      <c r="E352" s="138" t="s">
        <v>263</v>
      </c>
      <c r="F352" s="191" t="s">
        <v>815</v>
      </c>
      <c r="G352" s="138" t="s">
        <v>192</v>
      </c>
      <c r="H352" s="65">
        <f t="shared" si="56"/>
        <v>44.416666666666664</v>
      </c>
      <c r="I352" s="211">
        <v>79.95</v>
      </c>
      <c r="J352" s="201"/>
      <c r="K352" s="206">
        <f t="shared" si="60"/>
        <v>0</v>
      </c>
    </row>
    <row r="353" spans="2:11" s="1" customFormat="1" ht="30" customHeight="1" thickBot="1" x14ac:dyDescent="0.3">
      <c r="B353" s="190" t="s">
        <v>408</v>
      </c>
      <c r="C353" s="138" t="s">
        <v>734</v>
      </c>
      <c r="D353" s="134">
        <v>4043197349411</v>
      </c>
      <c r="E353" s="138" t="s">
        <v>263</v>
      </c>
      <c r="F353" s="191" t="s">
        <v>812</v>
      </c>
      <c r="G353" s="138" t="s">
        <v>188</v>
      </c>
      <c r="H353" s="65">
        <f t="shared" si="56"/>
        <v>44.416666666666664</v>
      </c>
      <c r="I353" s="211">
        <v>79.95</v>
      </c>
      <c r="J353" s="201"/>
      <c r="K353" s="206">
        <f t="shared" si="60"/>
        <v>0</v>
      </c>
    </row>
    <row r="354" spans="2:11" s="1" customFormat="1" ht="30" customHeight="1" thickBot="1" x14ac:dyDescent="0.3">
      <c r="B354" s="186" t="s">
        <v>408</v>
      </c>
      <c r="C354" s="187" t="s">
        <v>735</v>
      </c>
      <c r="D354" s="135">
        <v>4043197349428</v>
      </c>
      <c r="E354" s="187" t="s">
        <v>263</v>
      </c>
      <c r="F354" s="188" t="s">
        <v>813</v>
      </c>
      <c r="G354" s="187" t="s">
        <v>192</v>
      </c>
      <c r="H354" s="65">
        <f t="shared" si="56"/>
        <v>44.416666666666664</v>
      </c>
      <c r="I354" s="189">
        <v>79.95</v>
      </c>
      <c r="J354" s="202"/>
      <c r="K354" s="207">
        <f t="shared" si="60"/>
        <v>0</v>
      </c>
    </row>
    <row r="355" spans="2:11" s="1" customFormat="1" ht="30" customHeight="1" thickBot="1" x14ac:dyDescent="0.3">
      <c r="B355" s="192"/>
      <c r="C355" s="137" t="s">
        <v>204</v>
      </c>
      <c r="D355" s="136" t="s">
        <v>206</v>
      </c>
      <c r="E355" s="137" t="s">
        <v>263</v>
      </c>
      <c r="F355" s="193" t="s">
        <v>205</v>
      </c>
      <c r="G355" s="137" t="s">
        <v>38</v>
      </c>
      <c r="H355" s="65">
        <f t="shared" si="56"/>
        <v>49.972222222222229</v>
      </c>
      <c r="I355" s="194">
        <v>89.95</v>
      </c>
      <c r="J355" s="208"/>
      <c r="K355" s="209">
        <f t="shared" si="58"/>
        <v>0</v>
      </c>
    </row>
    <row r="356" spans="2:11" s="1" customFormat="1" ht="30" customHeight="1" thickBot="1" x14ac:dyDescent="0.3">
      <c r="B356" s="190"/>
      <c r="C356" s="138" t="s">
        <v>207</v>
      </c>
      <c r="D356" s="134" t="s">
        <v>209</v>
      </c>
      <c r="E356" s="138" t="s">
        <v>263</v>
      </c>
      <c r="F356" s="191" t="s">
        <v>208</v>
      </c>
      <c r="G356" s="138" t="s">
        <v>49</v>
      </c>
      <c r="H356" s="65">
        <f t="shared" si="56"/>
        <v>49.972222222222229</v>
      </c>
      <c r="I356" s="195">
        <v>89.95</v>
      </c>
      <c r="J356" s="201"/>
      <c r="K356" s="206">
        <f t="shared" si="58"/>
        <v>0</v>
      </c>
    </row>
    <row r="357" spans="2:11" s="1" customFormat="1" ht="30" customHeight="1" thickBot="1" x14ac:dyDescent="0.3">
      <c r="B357" s="190"/>
      <c r="C357" s="138" t="s">
        <v>210</v>
      </c>
      <c r="D357" s="134" t="s">
        <v>212</v>
      </c>
      <c r="E357" s="138" t="s">
        <v>263</v>
      </c>
      <c r="F357" s="191" t="s">
        <v>211</v>
      </c>
      <c r="G357" s="138" t="s">
        <v>38</v>
      </c>
      <c r="H357" s="65">
        <f t="shared" si="56"/>
        <v>49.972222222222229</v>
      </c>
      <c r="I357" s="195">
        <v>89.95</v>
      </c>
      <c r="J357" s="201"/>
      <c r="K357" s="206">
        <f t="shared" si="58"/>
        <v>0</v>
      </c>
    </row>
    <row r="358" spans="2:11" s="1" customFormat="1" ht="30" customHeight="1" thickBot="1" x14ac:dyDescent="0.3">
      <c r="B358" s="190"/>
      <c r="C358" s="138" t="s">
        <v>213</v>
      </c>
      <c r="D358" s="134" t="s">
        <v>215</v>
      </c>
      <c r="E358" s="138" t="s">
        <v>263</v>
      </c>
      <c r="F358" s="191" t="s">
        <v>214</v>
      </c>
      <c r="G358" s="138" t="s">
        <v>49</v>
      </c>
      <c r="H358" s="65">
        <f t="shared" si="56"/>
        <v>49.972222222222229</v>
      </c>
      <c r="I358" s="195">
        <v>89.95</v>
      </c>
      <c r="J358" s="201"/>
      <c r="K358" s="206">
        <f t="shared" si="58"/>
        <v>0</v>
      </c>
    </row>
    <row r="359" spans="2:11" s="1" customFormat="1" ht="30" customHeight="1" thickBot="1" x14ac:dyDescent="0.3">
      <c r="B359" s="190"/>
      <c r="C359" s="138" t="s">
        <v>216</v>
      </c>
      <c r="D359" s="134" t="s">
        <v>218</v>
      </c>
      <c r="E359" s="138" t="s">
        <v>263</v>
      </c>
      <c r="F359" s="191" t="s">
        <v>217</v>
      </c>
      <c r="G359" s="138" t="s">
        <v>38</v>
      </c>
      <c r="H359" s="65">
        <f t="shared" si="56"/>
        <v>49.972222222222229</v>
      </c>
      <c r="I359" s="195">
        <v>89.95</v>
      </c>
      <c r="J359" s="201"/>
      <c r="K359" s="206">
        <f t="shared" si="58"/>
        <v>0</v>
      </c>
    </row>
    <row r="360" spans="2:11" s="1" customFormat="1" ht="30" customHeight="1" thickBot="1" x14ac:dyDescent="0.3">
      <c r="B360" s="190"/>
      <c r="C360" s="138" t="s">
        <v>219</v>
      </c>
      <c r="D360" s="134" t="s">
        <v>221</v>
      </c>
      <c r="E360" s="138" t="s">
        <v>263</v>
      </c>
      <c r="F360" s="191" t="s">
        <v>220</v>
      </c>
      <c r="G360" s="138" t="s">
        <v>49</v>
      </c>
      <c r="H360" s="65">
        <f t="shared" si="56"/>
        <v>49.972222222222229</v>
      </c>
      <c r="I360" s="195">
        <v>89.95</v>
      </c>
      <c r="J360" s="201"/>
      <c r="K360" s="206">
        <f t="shared" si="58"/>
        <v>0</v>
      </c>
    </row>
    <row r="361" spans="2:11" s="1" customFormat="1" ht="30" customHeight="1" thickBot="1" x14ac:dyDescent="0.3">
      <c r="B361" s="190" t="s">
        <v>408</v>
      </c>
      <c r="C361" s="138" t="s">
        <v>728</v>
      </c>
      <c r="D361" s="134">
        <v>4043197349312</v>
      </c>
      <c r="E361" s="138" t="s">
        <v>263</v>
      </c>
      <c r="F361" s="191" t="s">
        <v>724</v>
      </c>
      <c r="G361" s="138" t="s">
        <v>38</v>
      </c>
      <c r="H361" s="65">
        <f t="shared" si="56"/>
        <v>49.972222222222229</v>
      </c>
      <c r="I361" s="195">
        <v>89.95</v>
      </c>
      <c r="J361" s="201"/>
      <c r="K361" s="206">
        <f t="shared" ref="K361:K364" si="61">J361*H361</f>
        <v>0</v>
      </c>
    </row>
    <row r="362" spans="2:11" s="1" customFormat="1" ht="30" customHeight="1" thickBot="1" x14ac:dyDescent="0.3">
      <c r="B362" s="190" t="s">
        <v>408</v>
      </c>
      <c r="C362" s="138" t="s">
        <v>729</v>
      </c>
      <c r="D362" s="134">
        <v>4043197349329</v>
      </c>
      <c r="E362" s="138" t="s">
        <v>263</v>
      </c>
      <c r="F362" s="191" t="s">
        <v>725</v>
      </c>
      <c r="G362" s="138" t="s">
        <v>49</v>
      </c>
      <c r="H362" s="65">
        <f t="shared" si="56"/>
        <v>49.972222222222229</v>
      </c>
      <c r="I362" s="195">
        <v>89.95</v>
      </c>
      <c r="J362" s="201"/>
      <c r="K362" s="206">
        <f t="shared" si="61"/>
        <v>0</v>
      </c>
    </row>
    <row r="363" spans="2:11" s="1" customFormat="1" ht="30" customHeight="1" thickBot="1" x14ac:dyDescent="0.3">
      <c r="B363" s="190" t="s">
        <v>408</v>
      </c>
      <c r="C363" s="138" t="s">
        <v>730</v>
      </c>
      <c r="D363" s="134">
        <v>4043197349336</v>
      </c>
      <c r="E363" s="138" t="s">
        <v>263</v>
      </c>
      <c r="F363" s="191" t="s">
        <v>726</v>
      </c>
      <c r="G363" s="138" t="s">
        <v>38</v>
      </c>
      <c r="H363" s="65">
        <f t="shared" si="56"/>
        <v>49.972222222222229</v>
      </c>
      <c r="I363" s="195">
        <v>89.95</v>
      </c>
      <c r="J363" s="201"/>
      <c r="K363" s="206">
        <f t="shared" si="61"/>
        <v>0</v>
      </c>
    </row>
    <row r="364" spans="2:11" s="1" customFormat="1" ht="30" customHeight="1" thickBot="1" x14ac:dyDescent="0.3">
      <c r="B364" s="186" t="s">
        <v>408</v>
      </c>
      <c r="C364" s="187" t="s">
        <v>731</v>
      </c>
      <c r="D364" s="135">
        <v>4043197349343</v>
      </c>
      <c r="E364" s="187" t="s">
        <v>263</v>
      </c>
      <c r="F364" s="188" t="s">
        <v>727</v>
      </c>
      <c r="G364" s="187" t="s">
        <v>49</v>
      </c>
      <c r="H364" s="65">
        <f t="shared" si="56"/>
        <v>49.972222222222229</v>
      </c>
      <c r="I364" s="204">
        <v>89.95</v>
      </c>
      <c r="J364" s="202"/>
      <c r="K364" s="207">
        <f t="shared" si="61"/>
        <v>0</v>
      </c>
    </row>
    <row r="365" spans="2:11" s="1" customFormat="1" ht="30" customHeight="1" thickBot="1" x14ac:dyDescent="0.3">
      <c r="B365" s="180"/>
      <c r="C365" s="181" t="s">
        <v>222</v>
      </c>
      <c r="D365" s="133" t="s">
        <v>224</v>
      </c>
      <c r="E365" s="181" t="s">
        <v>263</v>
      </c>
      <c r="F365" s="182" t="s">
        <v>223</v>
      </c>
      <c r="G365" s="181" t="s">
        <v>38</v>
      </c>
      <c r="H365" s="65">
        <f t="shared" si="56"/>
        <v>49.972222222222229</v>
      </c>
      <c r="I365" s="261">
        <v>89.95</v>
      </c>
      <c r="J365" s="200"/>
      <c r="K365" s="205">
        <f t="shared" si="58"/>
        <v>0</v>
      </c>
    </row>
    <row r="366" spans="2:11" s="1" customFormat="1" ht="30" customHeight="1" thickBot="1" x14ac:dyDescent="0.3">
      <c r="B366" s="190"/>
      <c r="C366" s="138" t="s">
        <v>225</v>
      </c>
      <c r="D366" s="134" t="s">
        <v>228</v>
      </c>
      <c r="E366" s="138" t="s">
        <v>263</v>
      </c>
      <c r="F366" s="191" t="s">
        <v>226</v>
      </c>
      <c r="G366" s="138" t="s">
        <v>227</v>
      </c>
      <c r="H366" s="65">
        <f t="shared" si="56"/>
        <v>49.972222222222229</v>
      </c>
      <c r="I366" s="195">
        <v>89.95</v>
      </c>
      <c r="J366" s="201"/>
      <c r="K366" s="206">
        <f t="shared" si="58"/>
        <v>0</v>
      </c>
    </row>
    <row r="367" spans="2:11" s="1" customFormat="1" ht="30" customHeight="1" thickBot="1" x14ac:dyDescent="0.3">
      <c r="B367" s="190"/>
      <c r="C367" s="138" t="s">
        <v>229</v>
      </c>
      <c r="D367" s="134" t="s">
        <v>231</v>
      </c>
      <c r="E367" s="138" t="s">
        <v>263</v>
      </c>
      <c r="F367" s="191" t="s">
        <v>230</v>
      </c>
      <c r="G367" s="138" t="s">
        <v>38</v>
      </c>
      <c r="H367" s="65">
        <f t="shared" si="56"/>
        <v>49.972222222222229</v>
      </c>
      <c r="I367" s="195">
        <v>89.95</v>
      </c>
      <c r="J367" s="201"/>
      <c r="K367" s="206">
        <f t="shared" si="58"/>
        <v>0</v>
      </c>
    </row>
    <row r="368" spans="2:11" s="1" customFormat="1" ht="30" customHeight="1" thickBot="1" x14ac:dyDescent="0.3">
      <c r="B368" s="190"/>
      <c r="C368" s="138" t="s">
        <v>232</v>
      </c>
      <c r="D368" s="134" t="s">
        <v>234</v>
      </c>
      <c r="E368" s="138" t="s">
        <v>263</v>
      </c>
      <c r="F368" s="191" t="s">
        <v>233</v>
      </c>
      <c r="G368" s="138" t="s">
        <v>227</v>
      </c>
      <c r="H368" s="65">
        <f t="shared" si="56"/>
        <v>49.972222222222229</v>
      </c>
      <c r="I368" s="195">
        <v>89.95</v>
      </c>
      <c r="J368" s="201"/>
      <c r="K368" s="206">
        <f t="shared" si="58"/>
        <v>0</v>
      </c>
    </row>
    <row r="369" spans="2:12" s="1" customFormat="1" ht="30" customHeight="1" thickBot="1" x14ac:dyDescent="0.3">
      <c r="B369" s="190" t="s">
        <v>408</v>
      </c>
      <c r="C369" s="138" t="s">
        <v>736</v>
      </c>
      <c r="D369" s="134">
        <v>4043197349435</v>
      </c>
      <c r="E369" s="138" t="s">
        <v>263</v>
      </c>
      <c r="F369" s="191" t="s">
        <v>784</v>
      </c>
      <c r="G369" s="138" t="s">
        <v>38</v>
      </c>
      <c r="H369" s="65">
        <f t="shared" si="56"/>
        <v>49.972222222222229</v>
      </c>
      <c r="I369" s="195">
        <v>89.95</v>
      </c>
      <c r="J369" s="201"/>
      <c r="K369" s="206">
        <f t="shared" ref="K369:K374" si="62">J369*H369</f>
        <v>0</v>
      </c>
    </row>
    <row r="370" spans="2:12" s="1" customFormat="1" ht="30" customHeight="1" thickBot="1" x14ac:dyDescent="0.3">
      <c r="B370" s="190" t="s">
        <v>408</v>
      </c>
      <c r="C370" s="138" t="s">
        <v>737</v>
      </c>
      <c r="D370" s="134">
        <v>4043197349442</v>
      </c>
      <c r="E370" s="138" t="s">
        <v>263</v>
      </c>
      <c r="F370" s="191" t="s">
        <v>783</v>
      </c>
      <c r="G370" s="138" t="s">
        <v>227</v>
      </c>
      <c r="H370" s="65">
        <f t="shared" si="56"/>
        <v>49.972222222222229</v>
      </c>
      <c r="I370" s="195">
        <v>89.95</v>
      </c>
      <c r="J370" s="201"/>
      <c r="K370" s="206">
        <f t="shared" si="62"/>
        <v>0</v>
      </c>
    </row>
    <row r="371" spans="2:12" s="1" customFormat="1" ht="30" customHeight="1" thickBot="1" x14ac:dyDescent="0.3">
      <c r="B371" s="190" t="s">
        <v>408</v>
      </c>
      <c r="C371" s="138" t="s">
        <v>738</v>
      </c>
      <c r="D371" s="134">
        <v>4043197349459</v>
      </c>
      <c r="E371" s="138" t="s">
        <v>263</v>
      </c>
      <c r="F371" s="191" t="s">
        <v>782</v>
      </c>
      <c r="G371" s="138" t="s">
        <v>38</v>
      </c>
      <c r="H371" s="65">
        <f t="shared" si="56"/>
        <v>49.972222222222229</v>
      </c>
      <c r="I371" s="195">
        <v>89.95</v>
      </c>
      <c r="J371" s="201"/>
      <c r="K371" s="206">
        <f t="shared" si="62"/>
        <v>0</v>
      </c>
    </row>
    <row r="372" spans="2:12" s="1" customFormat="1" ht="30" customHeight="1" thickBot="1" x14ac:dyDescent="0.3">
      <c r="B372" s="190" t="s">
        <v>408</v>
      </c>
      <c r="C372" s="138" t="s">
        <v>739</v>
      </c>
      <c r="D372" s="134">
        <v>4043197349466</v>
      </c>
      <c r="E372" s="138" t="s">
        <v>263</v>
      </c>
      <c r="F372" s="191" t="s">
        <v>781</v>
      </c>
      <c r="G372" s="138" t="s">
        <v>227</v>
      </c>
      <c r="H372" s="65">
        <f t="shared" si="56"/>
        <v>49.972222222222229</v>
      </c>
      <c r="I372" s="195">
        <v>89.95</v>
      </c>
      <c r="J372" s="201"/>
      <c r="K372" s="206">
        <f t="shared" si="62"/>
        <v>0</v>
      </c>
    </row>
    <row r="373" spans="2:12" s="1" customFormat="1" ht="30" customHeight="1" thickBot="1" x14ac:dyDescent="0.3">
      <c r="B373" s="190" t="s">
        <v>408</v>
      </c>
      <c r="C373" s="138" t="s">
        <v>740</v>
      </c>
      <c r="D373" s="134">
        <v>4043197349473</v>
      </c>
      <c r="E373" s="138" t="s">
        <v>263</v>
      </c>
      <c r="F373" s="191" t="s">
        <v>779</v>
      </c>
      <c r="G373" s="138" t="s">
        <v>38</v>
      </c>
      <c r="H373" s="65">
        <f t="shared" si="56"/>
        <v>49.972222222222229</v>
      </c>
      <c r="I373" s="195">
        <v>89.95</v>
      </c>
      <c r="J373" s="201"/>
      <c r="K373" s="206">
        <f t="shared" si="62"/>
        <v>0</v>
      </c>
    </row>
    <row r="374" spans="2:12" s="1" customFormat="1" ht="30" customHeight="1" thickBot="1" x14ac:dyDescent="0.3">
      <c r="B374" s="186" t="s">
        <v>408</v>
      </c>
      <c r="C374" s="187" t="s">
        <v>741</v>
      </c>
      <c r="D374" s="135">
        <v>4043197349480</v>
      </c>
      <c r="E374" s="187" t="s">
        <v>263</v>
      </c>
      <c r="F374" s="188" t="s">
        <v>780</v>
      </c>
      <c r="G374" s="187" t="s">
        <v>227</v>
      </c>
      <c r="H374" s="65">
        <f t="shared" si="56"/>
        <v>49.972222222222229</v>
      </c>
      <c r="I374" s="204">
        <v>89.95</v>
      </c>
      <c r="J374" s="202"/>
      <c r="K374" s="207">
        <f t="shared" si="62"/>
        <v>0</v>
      </c>
    </row>
    <row r="375" spans="2:12" x14ac:dyDescent="0.25">
      <c r="B375" s="40"/>
      <c r="C375" s="41"/>
      <c r="D375" s="42"/>
      <c r="E375" s="41"/>
      <c r="F375" s="43"/>
      <c r="G375" s="41"/>
      <c r="H375" s="44"/>
      <c r="I375" s="45"/>
      <c r="J375" s="41"/>
      <c r="K375" s="41"/>
    </row>
    <row r="376" spans="2:12" x14ac:dyDescent="0.25">
      <c r="B376" s="40"/>
      <c r="C376" s="41"/>
      <c r="D376" s="42"/>
      <c r="E376" s="41"/>
      <c r="F376" s="43"/>
      <c r="G376" s="41"/>
      <c r="H376" s="44"/>
      <c r="I376" s="45"/>
      <c r="J376" s="41"/>
      <c r="K376" s="41"/>
    </row>
    <row r="377" spans="2:12" x14ac:dyDescent="0.25">
      <c r="B377" s="40"/>
      <c r="C377" s="41"/>
      <c r="D377" s="42"/>
      <c r="E377" s="41"/>
      <c r="F377" s="43"/>
      <c r="G377" s="41"/>
      <c r="H377" s="44"/>
      <c r="I377" s="45"/>
      <c r="J377" s="41"/>
      <c r="K377" s="41"/>
    </row>
    <row r="378" spans="2:12" ht="15.75" x14ac:dyDescent="0.25">
      <c r="B378" s="40"/>
      <c r="C378" s="41"/>
      <c r="D378" s="42"/>
      <c r="E378" s="41"/>
      <c r="F378" s="262" t="s">
        <v>848</v>
      </c>
      <c r="G378" s="263"/>
      <c r="H378" s="44"/>
      <c r="I378" s="45"/>
      <c r="J378" s="41"/>
      <c r="K378" s="41"/>
    </row>
    <row r="379" spans="2:12" x14ac:dyDescent="0.25">
      <c r="B379" s="40"/>
      <c r="C379" s="41"/>
      <c r="D379" s="42"/>
      <c r="E379" s="41"/>
      <c r="F379" s="264" t="s">
        <v>849</v>
      </c>
      <c r="G379" s="265" t="s">
        <v>850</v>
      </c>
      <c r="H379" s="44"/>
      <c r="I379" s="9"/>
      <c r="J379" s="9"/>
      <c r="K379" s="7"/>
      <c r="L379" s="8"/>
    </row>
    <row r="380" spans="2:12" x14ac:dyDescent="0.25">
      <c r="B380" s="40"/>
      <c r="C380" s="41"/>
      <c r="D380" s="42"/>
      <c r="E380" s="41"/>
      <c r="F380" s="266" t="s">
        <v>851</v>
      </c>
      <c r="G380" s="267">
        <v>0.08</v>
      </c>
      <c r="H380" s="44"/>
      <c r="I380" s="9"/>
      <c r="J380" s="9"/>
      <c r="K380" s="7"/>
      <c r="L380" s="8"/>
    </row>
    <row r="381" spans="2:12" x14ac:dyDescent="0.25">
      <c r="B381" s="40"/>
      <c r="C381" s="41"/>
      <c r="D381" s="42"/>
      <c r="E381" s="41"/>
      <c r="F381" s="266" t="s">
        <v>852</v>
      </c>
      <c r="G381" s="267">
        <v>0.1</v>
      </c>
      <c r="H381" s="44"/>
      <c r="I381" s="9"/>
      <c r="J381" s="9"/>
      <c r="K381" s="7"/>
      <c r="L381" s="8"/>
    </row>
    <row r="382" spans="2:12" x14ac:dyDescent="0.25">
      <c r="B382" s="40"/>
      <c r="C382" s="41"/>
      <c r="D382" s="42"/>
      <c r="E382" s="41"/>
      <c r="F382" s="266" t="s">
        <v>853</v>
      </c>
      <c r="G382" s="267">
        <v>0.12</v>
      </c>
      <c r="H382" s="44"/>
      <c r="I382" s="55"/>
      <c r="J382" s="9"/>
      <c r="K382" s="7"/>
      <c r="L382" s="8"/>
    </row>
    <row r="383" spans="2:12" ht="15" customHeight="1" x14ac:dyDescent="0.25">
      <c r="B383" s="40"/>
      <c r="C383" s="41"/>
      <c r="D383" s="42"/>
      <c r="E383" s="41"/>
      <c r="F383" s="266" t="s">
        <v>854</v>
      </c>
      <c r="G383" s="267">
        <v>0.14000000000000001</v>
      </c>
      <c r="H383" s="44"/>
      <c r="I383" s="55"/>
      <c r="J383" s="9"/>
      <c r="K383" s="7"/>
      <c r="L383" s="8"/>
    </row>
    <row r="384" spans="2:12" ht="51" x14ac:dyDescent="0.25">
      <c r="B384" s="40"/>
      <c r="C384" s="41"/>
      <c r="D384" s="42"/>
      <c r="E384" s="41"/>
      <c r="F384" s="55" t="s">
        <v>855</v>
      </c>
      <c r="G384" s="41"/>
      <c r="H384" s="44"/>
      <c r="I384" s="55"/>
      <c r="J384" s="9"/>
      <c r="K384" s="7"/>
      <c r="L384" s="8"/>
    </row>
    <row r="385" spans="2:12" x14ac:dyDescent="0.25">
      <c r="B385" s="40"/>
      <c r="C385" s="41"/>
      <c r="D385" s="42"/>
      <c r="E385" s="41"/>
      <c r="F385" s="43"/>
      <c r="G385" s="41"/>
      <c r="H385" s="44"/>
      <c r="I385" s="45"/>
      <c r="J385" s="9"/>
      <c r="K385" s="7"/>
      <c r="L385" s="8"/>
    </row>
    <row r="386" spans="2:12" x14ac:dyDescent="0.25">
      <c r="B386" s="40"/>
      <c r="C386" s="41"/>
      <c r="D386" s="42"/>
      <c r="E386" s="41"/>
      <c r="F386" s="43"/>
      <c r="G386" s="41"/>
      <c r="H386" s="44"/>
      <c r="I386" s="45"/>
      <c r="J386" s="9"/>
      <c r="K386" s="7"/>
      <c r="L386" s="8"/>
    </row>
    <row r="387" spans="2:12" x14ac:dyDescent="0.25">
      <c r="B387" s="40"/>
      <c r="C387" s="41"/>
      <c r="D387" s="42"/>
      <c r="E387" s="41"/>
      <c r="F387" s="43"/>
      <c r="G387" s="41"/>
      <c r="H387" s="44"/>
      <c r="I387" s="45"/>
      <c r="J387" s="9"/>
      <c r="K387" s="7"/>
      <c r="L387" s="8"/>
    </row>
    <row r="388" spans="2:12" x14ac:dyDescent="0.25">
      <c r="B388" s="40"/>
      <c r="C388" s="41"/>
      <c r="D388" s="42"/>
      <c r="E388" s="41"/>
      <c r="F388" s="43"/>
      <c r="G388" s="41"/>
      <c r="H388" s="44"/>
      <c r="I388" s="45"/>
      <c r="J388" s="9"/>
      <c r="K388" s="7"/>
      <c r="L388" s="8"/>
    </row>
    <row r="389" spans="2:12" x14ac:dyDescent="0.25">
      <c r="B389" s="40"/>
      <c r="C389" s="41"/>
      <c r="D389" s="42"/>
      <c r="E389" s="41"/>
      <c r="F389" s="43"/>
      <c r="G389" s="41"/>
      <c r="H389" s="44"/>
      <c r="I389" s="45"/>
      <c r="J389" s="9"/>
      <c r="K389" s="7"/>
      <c r="L389" s="8"/>
    </row>
    <row r="390" spans="2:12" ht="15" customHeight="1" x14ac:dyDescent="0.25">
      <c r="B390" s="40"/>
      <c r="C390" s="41"/>
      <c r="D390" s="42"/>
      <c r="E390" s="41"/>
      <c r="F390" s="43"/>
      <c r="G390" s="41"/>
      <c r="H390" s="44"/>
      <c r="I390" s="45"/>
      <c r="J390" s="55"/>
      <c r="K390" s="55"/>
      <c r="L390" s="55"/>
    </row>
    <row r="391" spans="2:12" x14ac:dyDescent="0.25">
      <c r="B391" s="40"/>
      <c r="C391" s="41"/>
      <c r="D391" s="42"/>
      <c r="E391" s="41"/>
      <c r="F391" s="43"/>
      <c r="G391" s="41"/>
      <c r="H391" s="44"/>
      <c r="I391" s="45"/>
      <c r="J391" s="55"/>
      <c r="K391" s="55"/>
      <c r="L391" s="55"/>
    </row>
    <row r="392" spans="2:12" x14ac:dyDescent="0.25">
      <c r="B392" s="40"/>
      <c r="C392" s="41"/>
      <c r="D392" s="42"/>
      <c r="E392" s="41"/>
      <c r="F392" s="43"/>
      <c r="G392" s="41"/>
      <c r="H392" s="44"/>
      <c r="I392" s="45"/>
      <c r="J392" s="55"/>
      <c r="K392" s="55"/>
      <c r="L392" s="55"/>
    </row>
    <row r="393" spans="2:12" x14ac:dyDescent="0.25">
      <c r="B393" s="40"/>
      <c r="C393" s="41"/>
      <c r="D393" s="42"/>
      <c r="E393" s="41"/>
      <c r="F393" s="43"/>
      <c r="G393" s="41"/>
      <c r="H393" s="44"/>
      <c r="I393" s="45"/>
      <c r="J393" s="41"/>
      <c r="K393" s="41"/>
    </row>
    <row r="394" spans="2:12" x14ac:dyDescent="0.25">
      <c r="B394" s="40"/>
      <c r="C394" s="41"/>
      <c r="D394" s="42"/>
      <c r="E394" s="41"/>
      <c r="F394" s="43"/>
      <c r="G394" s="41"/>
      <c r="H394" s="44"/>
      <c r="I394" s="45"/>
      <c r="J394" s="41"/>
      <c r="K394" s="41"/>
    </row>
    <row r="395" spans="2:12" x14ac:dyDescent="0.25">
      <c r="B395" s="40"/>
      <c r="C395" s="41"/>
      <c r="D395" s="42"/>
      <c r="E395" s="41"/>
      <c r="F395" s="43"/>
      <c r="G395" s="41"/>
      <c r="H395" s="44"/>
      <c r="I395" s="45"/>
      <c r="J395" s="41"/>
      <c r="K395" s="41"/>
    </row>
    <row r="396" spans="2:12" s="1" customFormat="1" x14ac:dyDescent="0.25">
      <c r="B396" s="40"/>
      <c r="C396" s="41"/>
      <c r="D396" s="42"/>
      <c r="E396" s="41"/>
      <c r="F396" s="43"/>
      <c r="G396" s="41"/>
      <c r="H396" s="44"/>
      <c r="I396" s="45"/>
      <c r="J396" s="41"/>
      <c r="K396" s="41"/>
    </row>
    <row r="397" spans="2:12" s="1" customFormat="1" x14ac:dyDescent="0.25">
      <c r="B397" s="40"/>
      <c r="C397" s="41"/>
      <c r="D397" s="42"/>
      <c r="E397" s="41"/>
      <c r="F397" s="43"/>
      <c r="G397" s="41"/>
      <c r="H397" s="44"/>
      <c r="I397" s="45"/>
      <c r="J397" s="41"/>
      <c r="K397" s="41"/>
    </row>
    <row r="398" spans="2:12" s="1" customFormat="1" x14ac:dyDescent="0.25">
      <c r="B398" s="40"/>
      <c r="C398" s="41"/>
      <c r="D398" s="42"/>
      <c r="E398" s="41"/>
      <c r="F398" s="43"/>
      <c r="G398" s="41"/>
      <c r="H398" s="44"/>
      <c r="I398" s="45"/>
      <c r="J398" s="41"/>
      <c r="K398" s="41"/>
    </row>
    <row r="399" spans="2:12" s="1" customFormat="1" x14ac:dyDescent="0.25">
      <c r="B399" s="40"/>
      <c r="C399" s="41"/>
      <c r="D399" s="42"/>
      <c r="E399" s="41"/>
      <c r="F399" s="43"/>
      <c r="G399" s="41"/>
      <c r="H399" s="44"/>
      <c r="I399" s="45"/>
      <c r="J399" s="41"/>
      <c r="K399" s="41"/>
    </row>
    <row r="400" spans="2:12" s="1" customFormat="1" x14ac:dyDescent="0.25">
      <c r="B400" s="40"/>
      <c r="C400" s="41"/>
      <c r="D400" s="42"/>
      <c r="E400" s="41"/>
      <c r="F400" s="43"/>
      <c r="G400" s="41"/>
      <c r="H400" s="44"/>
      <c r="I400" s="45"/>
      <c r="J400" s="41"/>
      <c r="K400" s="41"/>
    </row>
    <row r="401" spans="2:11" s="1" customFormat="1" x14ac:dyDescent="0.25">
      <c r="B401" s="40"/>
      <c r="C401" s="41"/>
      <c r="D401" s="42"/>
      <c r="E401" s="41"/>
      <c r="F401" s="43"/>
      <c r="G401" s="41"/>
      <c r="H401" s="44"/>
      <c r="I401" s="45"/>
      <c r="J401" s="41"/>
      <c r="K401" s="41"/>
    </row>
    <row r="402" spans="2:11" s="1" customFormat="1" x14ac:dyDescent="0.25">
      <c r="B402" s="40"/>
      <c r="C402" s="41"/>
      <c r="D402" s="42"/>
      <c r="E402" s="41"/>
      <c r="F402" s="43"/>
      <c r="G402" s="41"/>
      <c r="H402" s="44"/>
      <c r="I402" s="45"/>
      <c r="J402" s="41"/>
      <c r="K402" s="41"/>
    </row>
    <row r="403" spans="2:11" s="1" customFormat="1" x14ac:dyDescent="0.25">
      <c r="B403" s="40"/>
      <c r="C403" s="41"/>
      <c r="D403" s="42"/>
      <c r="E403" s="41"/>
      <c r="F403" s="43"/>
      <c r="G403" s="41"/>
      <c r="H403" s="44"/>
      <c r="I403" s="45"/>
      <c r="J403" s="41"/>
      <c r="K403" s="41"/>
    </row>
    <row r="404" spans="2:11" s="1" customFormat="1" x14ac:dyDescent="0.25">
      <c r="B404" s="40"/>
      <c r="C404" s="41"/>
      <c r="D404" s="42"/>
      <c r="E404" s="41"/>
      <c r="F404" s="43"/>
      <c r="G404" s="41"/>
      <c r="H404" s="44"/>
      <c r="I404" s="45"/>
      <c r="J404" s="41"/>
      <c r="K404" s="41"/>
    </row>
    <row r="405" spans="2:11" s="1" customFormat="1" x14ac:dyDescent="0.25">
      <c r="B405" s="40"/>
      <c r="C405" s="41"/>
      <c r="D405" s="42"/>
      <c r="E405" s="41"/>
      <c r="F405" s="43"/>
      <c r="G405" s="41"/>
      <c r="H405" s="44"/>
      <c r="I405" s="45"/>
      <c r="J405" s="41"/>
      <c r="K405" s="41"/>
    </row>
    <row r="406" spans="2:11" s="1" customFormat="1" x14ac:dyDescent="0.25">
      <c r="B406" s="40"/>
      <c r="C406" s="41"/>
      <c r="D406" s="42"/>
      <c r="E406" s="41"/>
      <c r="F406" s="43"/>
      <c r="G406" s="41"/>
      <c r="H406" s="44"/>
      <c r="I406" s="45"/>
      <c r="J406" s="41"/>
      <c r="K406" s="41"/>
    </row>
    <row r="407" spans="2:11" s="1" customFormat="1" x14ac:dyDescent="0.25">
      <c r="B407" s="40"/>
      <c r="C407" s="41"/>
      <c r="D407" s="42"/>
      <c r="E407" s="41"/>
      <c r="F407" s="43"/>
      <c r="G407" s="41"/>
      <c r="H407" s="44"/>
      <c r="I407" s="45"/>
      <c r="J407" s="41"/>
      <c r="K407" s="41"/>
    </row>
    <row r="408" spans="2:11" s="1" customFormat="1" x14ac:dyDescent="0.25">
      <c r="B408" s="40"/>
      <c r="C408" s="41"/>
      <c r="D408" s="42"/>
      <c r="E408" s="41"/>
      <c r="F408" s="43"/>
      <c r="G408" s="41"/>
      <c r="H408" s="44"/>
      <c r="I408" s="45"/>
      <c r="J408" s="41"/>
      <c r="K408" s="41"/>
    </row>
    <row r="409" spans="2:11" s="1" customFormat="1" x14ac:dyDescent="0.25">
      <c r="B409" s="40"/>
      <c r="C409" s="41"/>
      <c r="D409" s="42"/>
      <c r="E409" s="41"/>
      <c r="F409" s="43"/>
      <c r="G409" s="41"/>
      <c r="H409" s="44"/>
      <c r="I409" s="45"/>
      <c r="J409" s="41"/>
      <c r="K409" s="41"/>
    </row>
    <row r="410" spans="2:11" s="1" customFormat="1" x14ac:dyDescent="0.25">
      <c r="B410" s="40"/>
      <c r="C410" s="41"/>
      <c r="D410" s="42"/>
      <c r="E410" s="41"/>
      <c r="F410" s="43"/>
      <c r="G410" s="41"/>
      <c r="H410" s="44"/>
      <c r="I410" s="45"/>
      <c r="J410" s="41"/>
      <c r="K410" s="41"/>
    </row>
    <row r="411" spans="2:11" s="1" customFormat="1" x14ac:dyDescent="0.25">
      <c r="B411" s="40"/>
      <c r="C411" s="41"/>
      <c r="D411" s="42"/>
      <c r="E411" s="41"/>
      <c r="F411" s="43"/>
      <c r="G411" s="41"/>
      <c r="H411" s="44"/>
      <c r="I411" s="45"/>
      <c r="J411" s="41"/>
      <c r="K411" s="41"/>
    </row>
    <row r="412" spans="2:11" s="1" customFormat="1" x14ac:dyDescent="0.25">
      <c r="B412" s="40"/>
      <c r="C412" s="41"/>
      <c r="D412" s="42"/>
      <c r="E412" s="41"/>
      <c r="F412" s="43"/>
      <c r="G412" s="41"/>
      <c r="H412" s="44"/>
      <c r="I412" s="45"/>
      <c r="J412" s="41"/>
      <c r="K412" s="41"/>
    </row>
    <row r="413" spans="2:11" s="1" customFormat="1" x14ac:dyDescent="0.25">
      <c r="B413" s="40"/>
      <c r="C413" s="41"/>
      <c r="D413" s="42"/>
      <c r="E413" s="41"/>
      <c r="F413" s="43"/>
      <c r="G413" s="41"/>
      <c r="H413" s="44"/>
      <c r="I413" s="45"/>
      <c r="J413" s="41"/>
      <c r="K413" s="41"/>
    </row>
    <row r="414" spans="2:11" s="1" customFormat="1" x14ac:dyDescent="0.25">
      <c r="B414" s="40"/>
      <c r="C414" s="41"/>
      <c r="D414" s="42"/>
      <c r="E414" s="41"/>
      <c r="F414" s="43"/>
      <c r="G414" s="41"/>
      <c r="H414" s="44"/>
      <c r="I414" s="45"/>
      <c r="J414" s="41"/>
      <c r="K414" s="41"/>
    </row>
    <row r="415" spans="2:11" s="1" customFormat="1" x14ac:dyDescent="0.25">
      <c r="B415" s="40"/>
      <c r="C415" s="41"/>
      <c r="D415" s="42"/>
      <c r="E415" s="41"/>
      <c r="F415" s="43"/>
      <c r="G415" s="41"/>
      <c r="H415" s="44"/>
      <c r="I415" s="45"/>
      <c r="J415" s="41"/>
      <c r="K415" s="41"/>
    </row>
    <row r="416" spans="2:11" s="1" customFormat="1" x14ac:dyDescent="0.25">
      <c r="B416" s="40"/>
      <c r="C416" s="41"/>
      <c r="D416" s="42"/>
      <c r="E416" s="41"/>
      <c r="F416" s="43"/>
      <c r="G416" s="41"/>
      <c r="H416" s="44"/>
      <c r="I416" s="45"/>
      <c r="J416" s="41"/>
      <c r="K416" s="41"/>
    </row>
    <row r="417" spans="2:11" s="1" customFormat="1" x14ac:dyDescent="0.25">
      <c r="B417" s="40"/>
      <c r="C417" s="41"/>
      <c r="D417" s="42"/>
      <c r="E417" s="41"/>
      <c r="F417" s="43"/>
      <c r="G417" s="41"/>
      <c r="H417" s="44"/>
      <c r="I417" s="45"/>
      <c r="J417" s="41"/>
      <c r="K417" s="41"/>
    </row>
    <row r="418" spans="2:11" s="1" customFormat="1" x14ac:dyDescent="0.25">
      <c r="B418" s="40"/>
      <c r="C418" s="41"/>
      <c r="D418" s="42"/>
      <c r="E418" s="41"/>
      <c r="F418" s="43"/>
      <c r="G418" s="41"/>
      <c r="H418" s="44"/>
      <c r="I418" s="45"/>
      <c r="J418" s="41"/>
      <c r="K418" s="41"/>
    </row>
    <row r="419" spans="2:11" s="1" customFormat="1" x14ac:dyDescent="0.25">
      <c r="B419" s="40"/>
      <c r="C419" s="41"/>
      <c r="D419" s="42"/>
      <c r="E419" s="41"/>
      <c r="F419" s="43"/>
      <c r="G419" s="41"/>
      <c r="H419" s="44"/>
      <c r="I419" s="45"/>
      <c r="J419" s="41"/>
      <c r="K419" s="41"/>
    </row>
    <row r="420" spans="2:11" s="1" customFormat="1" x14ac:dyDescent="0.25">
      <c r="B420" s="40"/>
      <c r="C420" s="41"/>
      <c r="D420" s="42"/>
      <c r="E420" s="41"/>
      <c r="F420" s="43"/>
      <c r="G420" s="41"/>
      <c r="H420" s="44"/>
      <c r="I420" s="45"/>
      <c r="J420" s="41"/>
      <c r="K420" s="41"/>
    </row>
    <row r="421" spans="2:11" s="1" customFormat="1" x14ac:dyDescent="0.25">
      <c r="B421" s="40"/>
      <c r="C421" s="41"/>
      <c r="D421" s="42"/>
      <c r="E421" s="41"/>
      <c r="F421" s="43"/>
      <c r="G421" s="41"/>
      <c r="H421" s="44"/>
      <c r="I421" s="45"/>
      <c r="J421" s="41"/>
      <c r="K421" s="41"/>
    </row>
    <row r="422" spans="2:11" s="1" customFormat="1" x14ac:dyDescent="0.25">
      <c r="B422" s="40"/>
      <c r="C422" s="41"/>
      <c r="D422" s="42"/>
      <c r="E422" s="41"/>
      <c r="F422" s="43"/>
      <c r="G422" s="41"/>
      <c r="H422" s="44"/>
      <c r="I422" s="45"/>
      <c r="J422" s="41"/>
      <c r="K422" s="41"/>
    </row>
    <row r="423" spans="2:11" s="1" customFormat="1" x14ac:dyDescent="0.25">
      <c r="B423" s="40"/>
      <c r="C423" s="41"/>
      <c r="D423" s="42"/>
      <c r="E423" s="41"/>
      <c r="F423" s="43"/>
      <c r="G423" s="41"/>
      <c r="H423" s="44"/>
      <c r="I423" s="45"/>
      <c r="J423" s="41"/>
      <c r="K423" s="41"/>
    </row>
    <row r="424" spans="2:11" s="1" customFormat="1" x14ac:dyDescent="0.25">
      <c r="B424" s="40"/>
      <c r="C424" s="41"/>
      <c r="D424" s="42"/>
      <c r="E424" s="41"/>
      <c r="F424" s="43"/>
      <c r="G424" s="41"/>
      <c r="H424" s="44"/>
      <c r="I424" s="45"/>
      <c r="J424" s="41"/>
      <c r="K424" s="41"/>
    </row>
    <row r="425" spans="2:11" s="1" customFormat="1" x14ac:dyDescent="0.25">
      <c r="B425" s="40"/>
      <c r="C425" s="41"/>
      <c r="D425" s="42"/>
      <c r="E425" s="41"/>
      <c r="F425" s="43"/>
      <c r="G425" s="41"/>
      <c r="H425" s="44"/>
      <c r="I425" s="45"/>
      <c r="J425" s="41"/>
      <c r="K425" s="41"/>
    </row>
    <row r="426" spans="2:11" s="1" customFormat="1" x14ac:dyDescent="0.25">
      <c r="B426" s="40"/>
      <c r="C426" s="41"/>
      <c r="D426" s="42"/>
      <c r="E426" s="41"/>
      <c r="F426" s="43"/>
      <c r="G426" s="41"/>
      <c r="H426" s="44"/>
      <c r="I426" s="45"/>
      <c r="J426" s="41"/>
      <c r="K426" s="41"/>
    </row>
    <row r="427" spans="2:11" s="1" customFormat="1" x14ac:dyDescent="0.25">
      <c r="B427" s="40"/>
      <c r="C427" s="41"/>
      <c r="D427" s="42"/>
      <c r="E427" s="41"/>
      <c r="F427" s="43"/>
      <c r="G427" s="41"/>
      <c r="H427" s="44"/>
      <c r="I427" s="45"/>
      <c r="J427" s="41"/>
      <c r="K427" s="41"/>
    </row>
    <row r="428" spans="2:11" s="1" customFormat="1" x14ac:dyDescent="0.25">
      <c r="B428" s="40"/>
      <c r="C428" s="41"/>
      <c r="D428" s="42"/>
      <c r="E428" s="41"/>
      <c r="F428" s="43"/>
      <c r="G428" s="41"/>
      <c r="H428" s="44"/>
      <c r="I428" s="45"/>
      <c r="J428" s="41"/>
      <c r="K428" s="41"/>
    </row>
    <row r="429" spans="2:11" s="1" customFormat="1" x14ac:dyDescent="0.25">
      <c r="B429" s="40"/>
      <c r="C429" s="41"/>
      <c r="D429" s="42"/>
      <c r="E429" s="41"/>
      <c r="F429" s="43"/>
      <c r="G429" s="41"/>
      <c r="H429" s="44"/>
      <c r="I429" s="45"/>
      <c r="J429" s="41"/>
      <c r="K429" s="41"/>
    </row>
    <row r="430" spans="2:11" s="1" customFormat="1" x14ac:dyDescent="0.25">
      <c r="B430" s="40"/>
      <c r="C430" s="41"/>
      <c r="D430" s="42"/>
      <c r="E430" s="41"/>
      <c r="F430" s="43"/>
      <c r="G430" s="41"/>
      <c r="H430" s="44"/>
      <c r="I430" s="45"/>
      <c r="J430" s="41"/>
      <c r="K430" s="41"/>
    </row>
    <row r="431" spans="2:11" s="1" customFormat="1" x14ac:dyDescent="0.25">
      <c r="B431" s="40"/>
      <c r="C431" s="41"/>
      <c r="D431" s="42"/>
      <c r="E431" s="41"/>
      <c r="F431" s="43"/>
      <c r="G431" s="41"/>
      <c r="H431" s="44"/>
      <c r="I431" s="45"/>
      <c r="J431" s="41"/>
      <c r="K431" s="41"/>
    </row>
    <row r="432" spans="2:11" s="1" customFormat="1" x14ac:dyDescent="0.25">
      <c r="B432" s="40"/>
      <c r="C432" s="41"/>
      <c r="D432" s="42"/>
      <c r="E432" s="41"/>
      <c r="F432" s="43"/>
      <c r="G432" s="41"/>
      <c r="H432" s="44"/>
      <c r="I432" s="45"/>
      <c r="J432" s="41"/>
      <c r="K432" s="41"/>
    </row>
    <row r="433" spans="2:11" s="1" customFormat="1" x14ac:dyDescent="0.25">
      <c r="B433" s="40"/>
      <c r="C433" s="41"/>
      <c r="D433" s="42"/>
      <c r="E433" s="41"/>
      <c r="F433" s="43"/>
      <c r="G433" s="41"/>
      <c r="H433" s="44"/>
      <c r="I433" s="45"/>
      <c r="J433" s="41"/>
      <c r="K433" s="41"/>
    </row>
    <row r="434" spans="2:11" s="1" customFormat="1" x14ac:dyDescent="0.25">
      <c r="B434" s="40"/>
      <c r="C434" s="41"/>
      <c r="D434" s="42"/>
      <c r="E434" s="41"/>
      <c r="F434" s="43"/>
      <c r="G434" s="41"/>
      <c r="H434" s="44"/>
      <c r="I434" s="45"/>
      <c r="J434" s="41"/>
      <c r="K434" s="41"/>
    </row>
    <row r="435" spans="2:11" s="1" customFormat="1" x14ac:dyDescent="0.25">
      <c r="B435" s="40"/>
      <c r="C435" s="41"/>
      <c r="D435" s="42"/>
      <c r="E435" s="41"/>
      <c r="F435" s="43"/>
      <c r="G435" s="41"/>
      <c r="H435" s="44"/>
      <c r="I435" s="45"/>
      <c r="J435" s="41"/>
      <c r="K435" s="41"/>
    </row>
    <row r="436" spans="2:11" s="1" customFormat="1" x14ac:dyDescent="0.25">
      <c r="B436" s="40"/>
      <c r="C436" s="41"/>
      <c r="D436" s="42"/>
      <c r="E436" s="41"/>
      <c r="F436" s="43"/>
      <c r="G436" s="41"/>
      <c r="H436" s="44"/>
      <c r="I436" s="45"/>
      <c r="J436" s="41"/>
      <c r="K436" s="41"/>
    </row>
    <row r="437" spans="2:11" s="1" customFormat="1" x14ac:dyDescent="0.25">
      <c r="B437" s="40"/>
      <c r="C437" s="41"/>
      <c r="D437" s="42"/>
      <c r="E437" s="41"/>
      <c r="F437" s="43"/>
      <c r="G437" s="41"/>
      <c r="H437" s="44"/>
      <c r="I437" s="45"/>
      <c r="J437" s="41"/>
      <c r="K437" s="41"/>
    </row>
    <row r="438" spans="2:11" s="1" customFormat="1" x14ac:dyDescent="0.25">
      <c r="B438" s="40"/>
      <c r="C438" s="41"/>
      <c r="D438" s="42"/>
      <c r="E438" s="41"/>
      <c r="F438" s="43"/>
      <c r="G438" s="41"/>
      <c r="H438" s="44"/>
      <c r="I438" s="45"/>
      <c r="J438" s="41"/>
      <c r="K438" s="41"/>
    </row>
    <row r="439" spans="2:11" s="1" customFormat="1" x14ac:dyDescent="0.25">
      <c r="B439" s="40"/>
      <c r="C439" s="41"/>
      <c r="D439" s="42"/>
      <c r="E439" s="41"/>
      <c r="F439" s="43"/>
      <c r="G439" s="41"/>
      <c r="H439" s="44"/>
      <c r="I439" s="45"/>
      <c r="J439" s="41"/>
      <c r="K439" s="41"/>
    </row>
    <row r="440" spans="2:11" s="1" customFormat="1" x14ac:dyDescent="0.25">
      <c r="B440" s="40"/>
      <c r="C440" s="41"/>
      <c r="D440" s="42"/>
      <c r="E440" s="41"/>
      <c r="F440" s="43"/>
      <c r="G440" s="41"/>
      <c r="H440" s="44"/>
      <c r="I440" s="45"/>
      <c r="J440" s="41"/>
      <c r="K440" s="41"/>
    </row>
    <row r="441" spans="2:11" s="1" customFormat="1" x14ac:dyDescent="0.25">
      <c r="B441" s="40"/>
      <c r="C441" s="41"/>
      <c r="D441" s="42"/>
      <c r="E441" s="41"/>
      <c r="F441" s="43"/>
      <c r="G441" s="41"/>
      <c r="H441" s="44"/>
      <c r="I441" s="45"/>
      <c r="J441" s="41"/>
      <c r="K441" s="41"/>
    </row>
    <row r="442" spans="2:11" s="1" customFormat="1" x14ac:dyDescent="0.25">
      <c r="B442" s="40"/>
      <c r="C442" s="41"/>
      <c r="D442" s="42"/>
      <c r="E442" s="41"/>
      <c r="F442" s="43"/>
      <c r="G442" s="41"/>
      <c r="H442" s="44"/>
      <c r="I442" s="45"/>
      <c r="J442" s="41"/>
      <c r="K442" s="41"/>
    </row>
    <row r="443" spans="2:11" s="1" customFormat="1" x14ac:dyDescent="0.25">
      <c r="B443" s="40"/>
      <c r="C443" s="41"/>
      <c r="D443" s="42"/>
      <c r="E443" s="41"/>
      <c r="F443" s="43"/>
      <c r="G443" s="41"/>
      <c r="H443" s="44"/>
      <c r="I443" s="45"/>
      <c r="J443" s="41"/>
      <c r="K443" s="41"/>
    </row>
    <row r="444" spans="2:11" s="1" customFormat="1" x14ac:dyDescent="0.25">
      <c r="B444" s="40"/>
      <c r="C444" s="41"/>
      <c r="D444" s="42"/>
      <c r="E444" s="41"/>
      <c r="F444" s="43"/>
      <c r="G444" s="41"/>
      <c r="H444" s="44"/>
      <c r="I444" s="45"/>
      <c r="J444" s="41"/>
      <c r="K444" s="41"/>
    </row>
    <row r="445" spans="2:11" s="1" customFormat="1" x14ac:dyDescent="0.25">
      <c r="B445" s="40"/>
      <c r="C445" s="41"/>
      <c r="D445" s="42"/>
      <c r="E445" s="41"/>
      <c r="F445" s="43"/>
      <c r="G445" s="41"/>
      <c r="H445" s="44"/>
      <c r="I445" s="45"/>
      <c r="J445" s="41"/>
      <c r="K445" s="41"/>
    </row>
    <row r="446" spans="2:11" s="1" customFormat="1" x14ac:dyDescent="0.25">
      <c r="B446" s="40"/>
      <c r="C446" s="41"/>
      <c r="D446" s="42"/>
      <c r="E446" s="41"/>
      <c r="F446" s="43"/>
      <c r="G446" s="41"/>
      <c r="H446" s="44"/>
      <c r="I446" s="45"/>
      <c r="J446" s="41"/>
      <c r="K446" s="41"/>
    </row>
    <row r="447" spans="2:11" s="1" customFormat="1" x14ac:dyDescent="0.25">
      <c r="B447" s="40"/>
      <c r="C447" s="41"/>
      <c r="D447" s="42"/>
      <c r="E447" s="41"/>
      <c r="F447" s="43"/>
      <c r="G447" s="41"/>
      <c r="H447" s="44"/>
      <c r="I447" s="45"/>
      <c r="J447" s="41"/>
      <c r="K447" s="41"/>
    </row>
    <row r="448" spans="2:11" s="1" customFormat="1" x14ac:dyDescent="0.25">
      <c r="B448" s="40"/>
      <c r="C448" s="41"/>
      <c r="D448" s="42"/>
      <c r="E448" s="41"/>
      <c r="F448" s="43"/>
      <c r="G448" s="41"/>
      <c r="H448" s="44"/>
      <c r="I448" s="45"/>
      <c r="J448" s="41"/>
      <c r="K448" s="41"/>
    </row>
    <row r="449" spans="2:11" s="1" customFormat="1" x14ac:dyDescent="0.25">
      <c r="B449" s="40"/>
      <c r="C449" s="41"/>
      <c r="D449" s="42"/>
      <c r="E449" s="41"/>
      <c r="F449" s="43"/>
      <c r="G449" s="41"/>
      <c r="H449" s="44"/>
      <c r="I449" s="45"/>
      <c r="J449" s="41"/>
      <c r="K449" s="41"/>
    </row>
    <row r="450" spans="2:11" s="1" customFormat="1" x14ac:dyDescent="0.25">
      <c r="B450" s="40"/>
      <c r="C450" s="41"/>
      <c r="D450" s="42"/>
      <c r="E450" s="41"/>
      <c r="F450" s="43"/>
      <c r="G450" s="41"/>
      <c r="H450" s="44"/>
      <c r="I450" s="45"/>
      <c r="J450" s="41"/>
      <c r="K450" s="41"/>
    </row>
    <row r="451" spans="2:11" s="1" customFormat="1" x14ac:dyDescent="0.25">
      <c r="B451" s="40"/>
      <c r="C451" s="41"/>
      <c r="D451" s="42"/>
      <c r="E451" s="41"/>
      <c r="F451" s="43"/>
      <c r="G451" s="41"/>
      <c r="H451" s="44"/>
      <c r="I451" s="45"/>
      <c r="J451" s="41"/>
      <c r="K451" s="41"/>
    </row>
    <row r="452" spans="2:11" s="1" customFormat="1" x14ac:dyDescent="0.25">
      <c r="B452" s="40"/>
      <c r="C452" s="41"/>
      <c r="D452" s="42"/>
      <c r="E452" s="41"/>
      <c r="F452" s="43"/>
      <c r="G452" s="41"/>
      <c r="H452" s="44"/>
      <c r="I452" s="45"/>
      <c r="J452" s="41"/>
      <c r="K452" s="41"/>
    </row>
    <row r="453" spans="2:11" s="1" customFormat="1" x14ac:dyDescent="0.25">
      <c r="B453" s="40"/>
      <c r="C453" s="41"/>
      <c r="D453" s="42"/>
      <c r="E453" s="41"/>
      <c r="F453" s="43"/>
      <c r="G453" s="41"/>
      <c r="H453" s="44"/>
      <c r="I453" s="45"/>
      <c r="J453" s="41"/>
      <c r="K453" s="41"/>
    </row>
    <row r="454" spans="2:11" s="1" customFormat="1" x14ac:dyDescent="0.25">
      <c r="B454" s="40"/>
      <c r="C454" s="41"/>
      <c r="D454" s="42"/>
      <c r="E454" s="41"/>
      <c r="F454" s="43"/>
      <c r="G454" s="41"/>
      <c r="H454" s="44"/>
      <c r="I454" s="45"/>
      <c r="J454" s="41"/>
      <c r="K454" s="41"/>
    </row>
    <row r="455" spans="2:11" s="1" customFormat="1" x14ac:dyDescent="0.25">
      <c r="B455" s="40"/>
      <c r="C455" s="41"/>
      <c r="D455" s="42"/>
      <c r="E455" s="41"/>
      <c r="F455" s="43"/>
      <c r="G455" s="41"/>
      <c r="H455" s="44"/>
      <c r="I455" s="45"/>
      <c r="J455" s="41"/>
      <c r="K455" s="41"/>
    </row>
    <row r="456" spans="2:11" s="1" customFormat="1" x14ac:dyDescent="0.25">
      <c r="B456" s="40"/>
      <c r="C456" s="41"/>
      <c r="D456" s="42"/>
      <c r="E456" s="41"/>
      <c r="F456" s="43"/>
      <c r="G456" s="41"/>
      <c r="H456" s="44"/>
      <c r="I456" s="45"/>
      <c r="J456" s="41"/>
      <c r="K456" s="41"/>
    </row>
    <row r="457" spans="2:11" s="1" customFormat="1" x14ac:dyDescent="0.25">
      <c r="B457" s="40"/>
      <c r="C457" s="41"/>
      <c r="D457" s="42"/>
      <c r="E457" s="41"/>
      <c r="F457" s="43"/>
      <c r="G457" s="41"/>
      <c r="H457" s="44"/>
      <c r="I457" s="45"/>
      <c r="J457" s="41"/>
      <c r="K457" s="41"/>
    </row>
    <row r="458" spans="2:11" s="1" customFormat="1" x14ac:dyDescent="0.25">
      <c r="B458" s="40"/>
      <c r="C458" s="41"/>
      <c r="D458" s="42"/>
      <c r="E458" s="41"/>
      <c r="F458" s="43"/>
      <c r="G458" s="41"/>
      <c r="H458" s="44"/>
      <c r="I458" s="45"/>
      <c r="J458" s="41"/>
      <c r="K458" s="41"/>
    </row>
    <row r="459" spans="2:11" s="1" customFormat="1" x14ac:dyDescent="0.25">
      <c r="B459" s="40"/>
      <c r="C459" s="41"/>
      <c r="D459" s="42"/>
      <c r="E459" s="41"/>
      <c r="F459" s="43"/>
      <c r="G459" s="41"/>
      <c r="H459" s="44"/>
      <c r="I459" s="45"/>
      <c r="J459" s="41"/>
      <c r="K459" s="41"/>
    </row>
    <row r="460" spans="2:11" s="1" customFormat="1" x14ac:dyDescent="0.25">
      <c r="B460" s="40"/>
      <c r="C460" s="41"/>
      <c r="D460" s="42"/>
      <c r="E460" s="41"/>
      <c r="F460" s="43"/>
      <c r="G460" s="41"/>
      <c r="H460" s="44"/>
      <c r="I460" s="45"/>
      <c r="J460" s="41"/>
      <c r="K460" s="41"/>
    </row>
    <row r="461" spans="2:11" s="1" customFormat="1" x14ac:dyDescent="0.25">
      <c r="B461" s="40"/>
      <c r="C461" s="41"/>
      <c r="D461" s="42"/>
      <c r="E461" s="41"/>
      <c r="F461" s="43"/>
      <c r="G461" s="41"/>
      <c r="H461" s="44"/>
      <c r="I461" s="45"/>
      <c r="J461" s="41"/>
      <c r="K461" s="41"/>
    </row>
    <row r="462" spans="2:11" s="1" customFormat="1" x14ac:dyDescent="0.25">
      <c r="B462" s="40"/>
      <c r="C462" s="41"/>
      <c r="D462" s="42"/>
      <c r="E462" s="41"/>
      <c r="F462" s="43"/>
      <c r="G462" s="41"/>
      <c r="H462" s="44"/>
      <c r="I462" s="45"/>
      <c r="J462" s="41"/>
      <c r="K462" s="41"/>
    </row>
    <row r="463" spans="2:11" s="1" customFormat="1" x14ac:dyDescent="0.25">
      <c r="B463" s="40"/>
      <c r="C463" s="41"/>
      <c r="D463" s="42"/>
      <c r="E463" s="41"/>
      <c r="F463" s="43"/>
      <c r="G463" s="41"/>
      <c r="H463" s="44"/>
      <c r="I463" s="45"/>
      <c r="J463" s="41"/>
      <c r="K463" s="41"/>
    </row>
    <row r="464" spans="2:11" s="1" customFormat="1" x14ac:dyDescent="0.25">
      <c r="B464" s="40"/>
      <c r="C464" s="41"/>
      <c r="D464" s="42"/>
      <c r="E464" s="41"/>
      <c r="F464" s="43"/>
      <c r="G464" s="41"/>
      <c r="H464" s="44"/>
      <c r="I464" s="45"/>
      <c r="J464" s="41"/>
      <c r="K464" s="41"/>
    </row>
    <row r="465" spans="2:11" s="1" customFormat="1" x14ac:dyDescent="0.25">
      <c r="B465" s="40"/>
      <c r="C465" s="41"/>
      <c r="D465" s="42"/>
      <c r="E465" s="41"/>
      <c r="F465" s="43"/>
      <c r="G465" s="41"/>
      <c r="H465" s="44"/>
      <c r="I465" s="45"/>
      <c r="J465" s="41"/>
      <c r="K465" s="41"/>
    </row>
    <row r="466" spans="2:11" s="1" customFormat="1" x14ac:dyDescent="0.25">
      <c r="B466" s="40"/>
      <c r="C466" s="41"/>
      <c r="D466" s="42"/>
      <c r="E466" s="41"/>
      <c r="F466" s="43"/>
      <c r="G466" s="41"/>
      <c r="H466" s="44"/>
      <c r="I466" s="45"/>
      <c r="J466" s="41"/>
      <c r="K466" s="41"/>
    </row>
    <row r="467" spans="2:11" s="1" customFormat="1" x14ac:dyDescent="0.25">
      <c r="B467" s="40"/>
      <c r="C467" s="41"/>
      <c r="D467" s="42"/>
      <c r="E467" s="41"/>
      <c r="F467" s="43"/>
      <c r="G467" s="41"/>
      <c r="H467" s="44"/>
      <c r="I467" s="45"/>
      <c r="J467" s="41"/>
      <c r="K467" s="41"/>
    </row>
    <row r="468" spans="2:11" s="1" customFormat="1" x14ac:dyDescent="0.25">
      <c r="B468" s="40"/>
      <c r="C468" s="41"/>
      <c r="D468" s="42"/>
      <c r="E468" s="41"/>
      <c r="F468" s="43"/>
      <c r="G468" s="41"/>
      <c r="H468" s="44"/>
      <c r="I468" s="45"/>
      <c r="J468" s="41"/>
      <c r="K468" s="41"/>
    </row>
    <row r="469" spans="2:11" s="1" customFormat="1" x14ac:dyDescent="0.25">
      <c r="B469" s="40"/>
      <c r="C469" s="41"/>
      <c r="D469" s="42"/>
      <c r="E469" s="41"/>
      <c r="F469" s="43"/>
      <c r="G469" s="41"/>
      <c r="H469" s="44"/>
      <c r="I469" s="45"/>
      <c r="J469" s="41"/>
      <c r="K469" s="41"/>
    </row>
    <row r="470" spans="2:11" s="1" customFormat="1" x14ac:dyDescent="0.25">
      <c r="B470" s="40"/>
      <c r="C470" s="41"/>
      <c r="D470" s="42"/>
      <c r="E470" s="41"/>
      <c r="F470" s="43"/>
      <c r="G470" s="41"/>
      <c r="H470" s="44"/>
      <c r="I470" s="45"/>
      <c r="J470" s="41"/>
      <c r="K470" s="41"/>
    </row>
    <row r="471" spans="2:11" s="1" customFormat="1" x14ac:dyDescent="0.25">
      <c r="B471" s="40"/>
      <c r="C471" s="41"/>
      <c r="D471" s="42"/>
      <c r="E471" s="41"/>
      <c r="F471" s="43"/>
      <c r="G471" s="41"/>
      <c r="H471" s="44"/>
      <c r="I471" s="45"/>
      <c r="J471" s="41"/>
      <c r="K471" s="41"/>
    </row>
    <row r="472" spans="2:11" s="1" customFormat="1" x14ac:dyDescent="0.25">
      <c r="B472" s="40"/>
      <c r="C472" s="41"/>
      <c r="D472" s="42"/>
      <c r="E472" s="41"/>
      <c r="F472" s="43"/>
      <c r="G472" s="41"/>
      <c r="H472" s="44"/>
      <c r="I472" s="45"/>
      <c r="J472" s="41"/>
      <c r="K472" s="41"/>
    </row>
    <row r="473" spans="2:11" s="1" customFormat="1" x14ac:dyDescent="0.25">
      <c r="B473" s="40"/>
      <c r="C473" s="41"/>
      <c r="D473" s="42"/>
      <c r="E473" s="41"/>
      <c r="F473" s="43"/>
      <c r="G473" s="41"/>
      <c r="H473" s="44"/>
      <c r="I473" s="45"/>
      <c r="J473" s="41"/>
      <c r="K473" s="41"/>
    </row>
    <row r="474" spans="2:11" s="1" customFormat="1" x14ac:dyDescent="0.25">
      <c r="B474" s="40"/>
      <c r="C474" s="41"/>
      <c r="D474" s="42"/>
      <c r="E474" s="41"/>
      <c r="F474" s="43"/>
      <c r="G474" s="41"/>
      <c r="H474" s="44"/>
      <c r="I474" s="45"/>
      <c r="J474" s="41"/>
      <c r="K474" s="41"/>
    </row>
    <row r="475" spans="2:11" s="1" customFormat="1" x14ac:dyDescent="0.25">
      <c r="B475" s="40"/>
      <c r="C475" s="41"/>
      <c r="D475" s="42"/>
      <c r="E475" s="41"/>
      <c r="F475" s="43"/>
      <c r="G475" s="41"/>
      <c r="H475" s="44"/>
      <c r="I475" s="45"/>
      <c r="J475" s="41"/>
      <c r="K475" s="41"/>
    </row>
    <row r="476" spans="2:11" s="1" customFormat="1" x14ac:dyDescent="0.25">
      <c r="B476" s="40"/>
      <c r="C476" s="41"/>
      <c r="D476" s="42"/>
      <c r="E476" s="41"/>
      <c r="F476" s="43"/>
      <c r="G476" s="41"/>
      <c r="H476" s="44"/>
      <c r="I476" s="45"/>
      <c r="J476" s="41"/>
      <c r="K476" s="41"/>
    </row>
    <row r="477" spans="2:11" s="1" customFormat="1" x14ac:dyDescent="0.25">
      <c r="B477" s="40"/>
      <c r="C477" s="41"/>
      <c r="D477" s="42"/>
      <c r="E477" s="41"/>
      <c r="F477" s="43"/>
      <c r="G477" s="41"/>
      <c r="H477" s="44"/>
      <c r="I477" s="45"/>
      <c r="J477" s="41"/>
      <c r="K477" s="41"/>
    </row>
    <row r="478" spans="2:11" s="1" customFormat="1" x14ac:dyDescent="0.25">
      <c r="B478" s="40"/>
      <c r="C478" s="41"/>
      <c r="D478" s="42"/>
      <c r="E478" s="41"/>
      <c r="F478" s="43"/>
      <c r="G478" s="41"/>
      <c r="H478" s="44"/>
      <c r="I478" s="45"/>
      <c r="J478" s="41"/>
      <c r="K478" s="41"/>
    </row>
    <row r="479" spans="2:11" s="1" customFormat="1" x14ac:dyDescent="0.25">
      <c r="B479" s="40"/>
      <c r="C479" s="41"/>
      <c r="D479" s="42"/>
      <c r="E479" s="41"/>
      <c r="F479" s="43"/>
      <c r="G479" s="41"/>
      <c r="H479" s="44"/>
      <c r="I479" s="45"/>
      <c r="J479" s="41"/>
      <c r="K479" s="41"/>
    </row>
    <row r="480" spans="2:11" s="1" customFormat="1" x14ac:dyDescent="0.25">
      <c r="B480" s="40"/>
      <c r="C480" s="41"/>
      <c r="D480" s="42"/>
      <c r="E480" s="41"/>
      <c r="F480" s="43"/>
      <c r="G480" s="41"/>
      <c r="H480" s="44"/>
      <c r="I480" s="45"/>
      <c r="J480" s="41"/>
      <c r="K480" s="41"/>
    </row>
    <row r="481" spans="2:11" s="1" customFormat="1" x14ac:dyDescent="0.25">
      <c r="B481" s="40"/>
      <c r="C481" s="41"/>
      <c r="D481" s="42"/>
      <c r="E481" s="41"/>
      <c r="F481" s="43"/>
      <c r="G481" s="41"/>
      <c r="H481" s="44"/>
      <c r="I481" s="45"/>
      <c r="J481" s="41"/>
      <c r="K481" s="41"/>
    </row>
    <row r="482" spans="2:11" s="1" customFormat="1" x14ac:dyDescent="0.25">
      <c r="B482" s="40"/>
      <c r="C482" s="41"/>
      <c r="D482" s="42"/>
      <c r="E482" s="41"/>
      <c r="F482" s="43"/>
      <c r="G482" s="41"/>
      <c r="H482" s="44"/>
      <c r="I482" s="45"/>
      <c r="J482" s="41"/>
      <c r="K482" s="41"/>
    </row>
    <row r="483" spans="2:11" s="1" customFormat="1" x14ac:dyDescent="0.25">
      <c r="B483" s="40"/>
      <c r="C483" s="41"/>
      <c r="D483" s="42"/>
      <c r="E483" s="41"/>
      <c r="F483" s="43"/>
      <c r="G483" s="41"/>
      <c r="H483" s="44"/>
      <c r="I483" s="45"/>
      <c r="J483" s="41"/>
      <c r="K483" s="41"/>
    </row>
    <row r="484" spans="2:11" s="1" customFormat="1" x14ac:dyDescent="0.25">
      <c r="B484" s="40"/>
      <c r="C484" s="41"/>
      <c r="D484" s="42"/>
      <c r="E484" s="41"/>
      <c r="F484" s="43"/>
      <c r="G484" s="41"/>
      <c r="H484" s="44"/>
      <c r="I484" s="45"/>
      <c r="J484" s="41"/>
      <c r="K484" s="41"/>
    </row>
    <row r="485" spans="2:11" s="1" customFormat="1" x14ac:dyDescent="0.25">
      <c r="B485" s="40"/>
      <c r="C485" s="41"/>
      <c r="D485" s="42"/>
      <c r="E485" s="41"/>
      <c r="F485" s="43"/>
      <c r="G485" s="41"/>
      <c r="H485" s="44"/>
      <c r="I485" s="45"/>
      <c r="J485" s="41"/>
      <c r="K485" s="41"/>
    </row>
    <row r="486" spans="2:11" s="1" customFormat="1" x14ac:dyDescent="0.25">
      <c r="B486" s="40"/>
      <c r="C486" s="41"/>
      <c r="D486" s="42"/>
      <c r="E486" s="41"/>
      <c r="F486" s="43"/>
      <c r="G486" s="41"/>
      <c r="H486" s="44"/>
      <c r="I486" s="45"/>
      <c r="J486" s="41"/>
      <c r="K486" s="41"/>
    </row>
    <row r="487" spans="2:11" s="1" customFormat="1" x14ac:dyDescent="0.25">
      <c r="B487" s="40"/>
      <c r="C487" s="41"/>
      <c r="D487" s="42"/>
      <c r="E487" s="41"/>
      <c r="F487" s="43"/>
      <c r="G487" s="41"/>
      <c r="H487" s="44"/>
      <c r="I487" s="45"/>
      <c r="J487" s="41"/>
      <c r="K487" s="41"/>
    </row>
    <row r="488" spans="2:11" s="1" customFormat="1" x14ac:dyDescent="0.25">
      <c r="B488" s="40"/>
      <c r="C488" s="41"/>
      <c r="D488" s="42"/>
      <c r="E488" s="41"/>
      <c r="F488" s="43"/>
      <c r="G488" s="41"/>
      <c r="H488" s="44"/>
      <c r="I488" s="45"/>
      <c r="J488" s="41"/>
      <c r="K488" s="41"/>
    </row>
    <row r="489" spans="2:11" s="1" customFormat="1" x14ac:dyDescent="0.25">
      <c r="B489" s="40"/>
      <c r="C489" s="41"/>
      <c r="D489" s="42"/>
      <c r="E489" s="41"/>
      <c r="F489" s="43"/>
      <c r="G489" s="41"/>
      <c r="H489" s="44"/>
      <c r="I489" s="45"/>
      <c r="J489" s="41"/>
      <c r="K489" s="41"/>
    </row>
    <row r="490" spans="2:11" s="1" customFormat="1" x14ac:dyDescent="0.25">
      <c r="B490" s="40"/>
      <c r="C490" s="41"/>
      <c r="D490" s="42"/>
      <c r="E490" s="41"/>
      <c r="F490" s="43"/>
      <c r="G490" s="41"/>
      <c r="H490" s="44"/>
      <c r="I490" s="45"/>
      <c r="J490" s="41"/>
      <c r="K490" s="41"/>
    </row>
    <row r="491" spans="2:11" s="1" customFormat="1" x14ac:dyDescent="0.25">
      <c r="B491" s="40"/>
      <c r="C491" s="41"/>
      <c r="D491" s="42"/>
      <c r="E491" s="41"/>
      <c r="F491" s="43"/>
      <c r="G491" s="41"/>
      <c r="H491" s="44"/>
      <c r="I491" s="45"/>
      <c r="J491" s="41"/>
      <c r="K491" s="41"/>
    </row>
    <row r="492" spans="2:11" s="1" customFormat="1" x14ac:dyDescent="0.25">
      <c r="B492" s="40"/>
      <c r="C492" s="41"/>
      <c r="D492" s="42"/>
      <c r="E492" s="41"/>
      <c r="F492" s="43"/>
      <c r="G492" s="41"/>
      <c r="H492" s="44"/>
      <c r="I492" s="45"/>
      <c r="J492" s="41"/>
      <c r="K492" s="41"/>
    </row>
    <row r="493" spans="2:11" s="1" customFormat="1" x14ac:dyDescent="0.25">
      <c r="B493" s="40"/>
      <c r="C493" s="41"/>
      <c r="D493" s="42"/>
      <c r="E493" s="41"/>
      <c r="F493" s="43"/>
      <c r="G493" s="41"/>
      <c r="H493" s="44"/>
      <c r="I493" s="45"/>
      <c r="J493" s="41"/>
      <c r="K493" s="41"/>
    </row>
    <row r="494" spans="2:11" s="1" customFormat="1" x14ac:dyDescent="0.25">
      <c r="B494" s="40"/>
      <c r="C494" s="41"/>
      <c r="D494" s="42"/>
      <c r="E494" s="41"/>
      <c r="F494" s="43"/>
      <c r="G494" s="41"/>
      <c r="H494" s="44"/>
      <c r="I494" s="45"/>
      <c r="J494" s="41"/>
      <c r="K494" s="41"/>
    </row>
    <row r="495" spans="2:11" s="1" customFormat="1" x14ac:dyDescent="0.25">
      <c r="B495" s="40"/>
      <c r="C495" s="41"/>
      <c r="D495" s="42"/>
      <c r="E495" s="41"/>
      <c r="F495" s="43"/>
      <c r="G495" s="41"/>
      <c r="H495" s="44"/>
      <c r="I495" s="45"/>
      <c r="J495" s="41"/>
      <c r="K495" s="41"/>
    </row>
    <row r="496" spans="2:11" s="1" customFormat="1" x14ac:dyDescent="0.25">
      <c r="B496" s="40"/>
      <c r="C496" s="41"/>
      <c r="D496" s="42"/>
      <c r="E496" s="41"/>
      <c r="F496" s="43"/>
      <c r="G496" s="41"/>
      <c r="H496" s="44"/>
      <c r="I496" s="45"/>
      <c r="J496" s="41"/>
      <c r="K496" s="41"/>
    </row>
    <row r="497" spans="2:11" s="1" customFormat="1" x14ac:dyDescent="0.25">
      <c r="B497" s="40"/>
      <c r="C497" s="41"/>
      <c r="D497" s="42"/>
      <c r="E497" s="41"/>
      <c r="F497" s="43"/>
      <c r="G497" s="41"/>
      <c r="H497" s="44"/>
      <c r="I497" s="45"/>
      <c r="J497" s="41"/>
      <c r="K497" s="41"/>
    </row>
    <row r="498" spans="2:11" s="1" customFormat="1" x14ac:dyDescent="0.25">
      <c r="B498" s="40"/>
      <c r="C498" s="41"/>
      <c r="D498" s="42"/>
      <c r="E498" s="41"/>
      <c r="F498" s="43"/>
      <c r="G498" s="41"/>
      <c r="H498" s="44"/>
      <c r="I498" s="45"/>
      <c r="J498" s="41"/>
      <c r="K498" s="41"/>
    </row>
    <row r="499" spans="2:11" s="1" customFormat="1" x14ac:dyDescent="0.25">
      <c r="B499" s="40"/>
      <c r="C499" s="41"/>
      <c r="D499" s="42"/>
      <c r="E499" s="41"/>
      <c r="F499" s="43"/>
      <c r="G499" s="41"/>
      <c r="H499" s="44"/>
      <c r="I499" s="45"/>
      <c r="J499" s="41"/>
      <c r="K499" s="41"/>
    </row>
    <row r="500" spans="2:11" s="1" customFormat="1" x14ac:dyDescent="0.25">
      <c r="B500" s="40"/>
      <c r="C500" s="41"/>
      <c r="D500" s="42"/>
      <c r="E500" s="41"/>
      <c r="F500" s="43"/>
      <c r="G500" s="41"/>
      <c r="H500" s="44"/>
      <c r="I500" s="45"/>
      <c r="J500" s="41"/>
      <c r="K500" s="41"/>
    </row>
    <row r="501" spans="2:11" s="1" customFormat="1" x14ac:dyDescent="0.25">
      <c r="B501" s="40"/>
      <c r="C501" s="41"/>
      <c r="D501" s="42"/>
      <c r="E501" s="41"/>
      <c r="F501" s="43"/>
      <c r="G501" s="41"/>
      <c r="H501" s="44"/>
      <c r="I501" s="45"/>
      <c r="J501" s="41"/>
      <c r="K501" s="41"/>
    </row>
    <row r="502" spans="2:11" s="1" customFormat="1" x14ac:dyDescent="0.25">
      <c r="B502" s="40"/>
      <c r="C502" s="41"/>
      <c r="D502" s="42"/>
      <c r="E502" s="41"/>
      <c r="F502" s="43"/>
      <c r="G502" s="41"/>
      <c r="H502" s="44"/>
      <c r="I502" s="45"/>
      <c r="J502" s="41"/>
      <c r="K502" s="41"/>
    </row>
    <row r="503" spans="2:11" s="1" customFormat="1" x14ac:dyDescent="0.25">
      <c r="B503" s="40"/>
      <c r="C503" s="41"/>
      <c r="D503" s="42"/>
      <c r="E503" s="41"/>
      <c r="F503" s="43"/>
      <c r="G503" s="41"/>
      <c r="H503" s="44"/>
      <c r="I503" s="45"/>
      <c r="J503" s="41"/>
      <c r="K503" s="41"/>
    </row>
    <row r="504" spans="2:11" s="1" customFormat="1" x14ac:dyDescent="0.25">
      <c r="B504" s="40"/>
      <c r="C504" s="41"/>
      <c r="D504" s="42"/>
      <c r="E504" s="41"/>
      <c r="F504" s="43"/>
      <c r="G504" s="41"/>
      <c r="H504" s="44"/>
      <c r="I504" s="45"/>
      <c r="J504" s="41"/>
      <c r="K504" s="41"/>
    </row>
    <row r="505" spans="2:11" s="1" customFormat="1" x14ac:dyDescent="0.25">
      <c r="B505" s="40"/>
      <c r="C505" s="41"/>
      <c r="D505" s="42"/>
      <c r="E505" s="41"/>
      <c r="F505" s="43"/>
      <c r="G505" s="41"/>
      <c r="H505" s="44"/>
      <c r="I505" s="45"/>
      <c r="J505" s="41"/>
      <c r="K505" s="41"/>
    </row>
    <row r="506" spans="2:11" s="1" customFormat="1" x14ac:dyDescent="0.25">
      <c r="B506" s="40"/>
      <c r="C506" s="41"/>
      <c r="D506" s="42"/>
      <c r="E506" s="41"/>
      <c r="F506" s="43"/>
      <c r="G506" s="41"/>
      <c r="H506" s="44"/>
      <c r="I506" s="45"/>
      <c r="J506" s="41"/>
      <c r="K506" s="41"/>
    </row>
    <row r="507" spans="2:11" s="1" customFormat="1" x14ac:dyDescent="0.25">
      <c r="B507" s="40"/>
      <c r="C507" s="41"/>
      <c r="D507" s="42"/>
      <c r="E507" s="41"/>
      <c r="F507" s="43"/>
      <c r="G507" s="41"/>
      <c r="H507" s="44"/>
      <c r="I507" s="45"/>
      <c r="J507" s="41"/>
      <c r="K507" s="41"/>
    </row>
    <row r="508" spans="2:11" s="1" customFormat="1" x14ac:dyDescent="0.25">
      <c r="B508" s="40"/>
      <c r="C508" s="41"/>
      <c r="D508" s="42"/>
      <c r="E508" s="41"/>
      <c r="F508" s="43"/>
      <c r="G508" s="41"/>
      <c r="H508" s="44"/>
      <c r="I508" s="45"/>
      <c r="J508" s="41"/>
      <c r="K508" s="41"/>
    </row>
    <row r="509" spans="2:11" s="1" customFormat="1" x14ac:dyDescent="0.25">
      <c r="B509" s="40"/>
      <c r="C509" s="41"/>
      <c r="D509" s="42"/>
      <c r="E509" s="41"/>
      <c r="F509" s="43"/>
      <c r="G509" s="41"/>
      <c r="H509" s="44"/>
      <c r="I509" s="45"/>
      <c r="J509" s="41"/>
      <c r="K509" s="41"/>
    </row>
    <row r="510" spans="2:11" s="1" customFormat="1" x14ac:dyDescent="0.25">
      <c r="B510" s="40"/>
      <c r="C510" s="41"/>
      <c r="D510" s="42"/>
      <c r="E510" s="41"/>
      <c r="F510" s="43"/>
      <c r="G510" s="41"/>
      <c r="H510" s="44"/>
      <c r="I510" s="45"/>
      <c r="J510" s="41"/>
      <c r="K510" s="41"/>
    </row>
    <row r="511" spans="2:11" s="1" customFormat="1" x14ac:dyDescent="0.25">
      <c r="B511" s="40"/>
      <c r="C511" s="41"/>
      <c r="D511" s="42"/>
      <c r="E511" s="41"/>
      <c r="F511" s="43"/>
      <c r="G511" s="41"/>
      <c r="H511" s="44"/>
      <c r="I511" s="45"/>
      <c r="J511" s="41"/>
      <c r="K511" s="41"/>
    </row>
    <row r="512" spans="2:11" s="1" customFormat="1" x14ac:dyDescent="0.25">
      <c r="B512" s="40"/>
      <c r="C512" s="41"/>
      <c r="D512" s="42"/>
      <c r="E512" s="41"/>
      <c r="F512" s="43"/>
      <c r="G512" s="41"/>
      <c r="H512" s="44"/>
      <c r="I512" s="45"/>
      <c r="J512" s="41"/>
      <c r="K512" s="41"/>
    </row>
    <row r="513" spans="2:11" s="1" customFormat="1" x14ac:dyDescent="0.25">
      <c r="B513" s="40"/>
      <c r="C513" s="41"/>
      <c r="D513" s="42"/>
      <c r="E513" s="41"/>
      <c r="F513" s="43"/>
      <c r="G513" s="41"/>
      <c r="H513" s="44"/>
      <c r="I513" s="45"/>
      <c r="J513" s="41"/>
      <c r="K513" s="41"/>
    </row>
    <row r="514" spans="2:11" s="1" customFormat="1" x14ac:dyDescent="0.25">
      <c r="B514" s="40"/>
      <c r="C514" s="41"/>
      <c r="D514" s="42"/>
      <c r="E514" s="41"/>
      <c r="F514" s="43"/>
      <c r="G514" s="41"/>
      <c r="H514" s="44"/>
      <c r="I514" s="45"/>
      <c r="J514" s="41"/>
      <c r="K514" s="41"/>
    </row>
    <row r="515" spans="2:11" s="1" customFormat="1" x14ac:dyDescent="0.25">
      <c r="B515" s="40"/>
      <c r="C515" s="41"/>
      <c r="D515" s="42"/>
      <c r="E515" s="41"/>
      <c r="F515" s="43"/>
      <c r="G515" s="41"/>
      <c r="H515" s="44"/>
      <c r="I515" s="45"/>
      <c r="J515" s="41"/>
      <c r="K515" s="41"/>
    </row>
    <row r="516" spans="2:11" s="1" customFormat="1" x14ac:dyDescent="0.25">
      <c r="B516" s="40"/>
      <c r="C516" s="41"/>
      <c r="D516" s="42"/>
      <c r="E516" s="41"/>
      <c r="F516" s="43"/>
      <c r="G516" s="41"/>
      <c r="H516" s="44"/>
      <c r="I516" s="45"/>
      <c r="J516" s="41"/>
      <c r="K516" s="41"/>
    </row>
    <row r="517" spans="2:11" s="1" customFormat="1" x14ac:dyDescent="0.25">
      <c r="B517" s="40"/>
      <c r="C517" s="41"/>
      <c r="D517" s="42"/>
      <c r="E517" s="41"/>
      <c r="F517" s="43"/>
      <c r="G517" s="41"/>
      <c r="H517" s="44"/>
      <c r="I517" s="45"/>
      <c r="J517" s="41"/>
      <c r="K517" s="41"/>
    </row>
    <row r="518" spans="2:11" s="1" customFormat="1" x14ac:dyDescent="0.25">
      <c r="B518" s="40"/>
      <c r="C518" s="41"/>
      <c r="D518" s="42"/>
      <c r="E518" s="41"/>
      <c r="F518" s="43"/>
      <c r="G518" s="41"/>
      <c r="H518" s="44"/>
      <c r="I518" s="45"/>
      <c r="J518" s="41"/>
      <c r="K518" s="41"/>
    </row>
    <row r="519" spans="2:11" s="1" customFormat="1" x14ac:dyDescent="0.25">
      <c r="B519" s="40"/>
      <c r="C519" s="41"/>
      <c r="D519" s="42"/>
      <c r="E519" s="41"/>
      <c r="F519" s="43"/>
      <c r="G519" s="41"/>
      <c r="H519" s="44"/>
      <c r="I519" s="45"/>
      <c r="J519" s="41"/>
      <c r="K519" s="41"/>
    </row>
    <row r="520" spans="2:11" s="1" customFormat="1" x14ac:dyDescent="0.25">
      <c r="B520" s="40"/>
      <c r="C520" s="41"/>
      <c r="D520" s="42"/>
      <c r="E520" s="41"/>
      <c r="F520" s="43"/>
      <c r="G520" s="41"/>
      <c r="H520" s="44"/>
      <c r="I520" s="45"/>
      <c r="J520" s="41"/>
      <c r="K520" s="41"/>
    </row>
    <row r="521" spans="2:11" s="1" customFormat="1" x14ac:dyDescent="0.25">
      <c r="B521" s="40"/>
      <c r="C521" s="41"/>
      <c r="D521" s="42"/>
      <c r="E521" s="41"/>
      <c r="F521" s="43"/>
      <c r="G521" s="41"/>
      <c r="H521" s="44"/>
      <c r="I521" s="45"/>
      <c r="J521" s="41"/>
      <c r="K521" s="41"/>
    </row>
    <row r="522" spans="2:11" s="1" customFormat="1" x14ac:dyDescent="0.25">
      <c r="B522" s="40"/>
      <c r="C522" s="41"/>
      <c r="D522" s="42"/>
      <c r="E522" s="41"/>
      <c r="F522" s="43"/>
      <c r="G522" s="41"/>
      <c r="H522" s="44"/>
      <c r="I522" s="45"/>
      <c r="J522" s="41"/>
      <c r="K522" s="41"/>
    </row>
    <row r="523" spans="2:11" s="1" customFormat="1" x14ac:dyDescent="0.25">
      <c r="B523" s="40"/>
      <c r="C523" s="41"/>
      <c r="D523" s="42"/>
      <c r="E523" s="41"/>
      <c r="F523" s="43"/>
      <c r="G523" s="41"/>
      <c r="H523" s="44"/>
      <c r="I523" s="45"/>
      <c r="J523" s="41"/>
      <c r="K523" s="41"/>
    </row>
    <row r="524" spans="2:11" s="1" customFormat="1" x14ac:dyDescent="0.25">
      <c r="B524" s="40"/>
      <c r="C524" s="41"/>
      <c r="D524" s="42"/>
      <c r="E524" s="41"/>
      <c r="F524" s="43"/>
      <c r="G524" s="41"/>
      <c r="H524" s="44"/>
      <c r="I524" s="45"/>
      <c r="J524" s="41"/>
      <c r="K524" s="41"/>
    </row>
    <row r="525" spans="2:11" s="1" customFormat="1" x14ac:dyDescent="0.25">
      <c r="B525" s="40"/>
      <c r="C525" s="41"/>
      <c r="D525" s="42"/>
      <c r="E525" s="41"/>
      <c r="F525" s="43"/>
      <c r="G525" s="41"/>
      <c r="H525" s="44"/>
      <c r="I525" s="45"/>
      <c r="J525" s="41"/>
      <c r="K525" s="41"/>
    </row>
    <row r="526" spans="2:11" s="1" customFormat="1" x14ac:dyDescent="0.25">
      <c r="B526" s="40"/>
      <c r="C526" s="41"/>
      <c r="D526" s="42"/>
      <c r="E526" s="41"/>
      <c r="F526" s="43"/>
      <c r="G526" s="41"/>
      <c r="H526" s="44"/>
      <c r="I526" s="45"/>
      <c r="J526" s="41"/>
      <c r="K526" s="41"/>
    </row>
    <row r="527" spans="2:11" s="1" customFormat="1" x14ac:dyDescent="0.25">
      <c r="B527" s="40"/>
      <c r="C527" s="41"/>
      <c r="D527" s="42"/>
      <c r="E527" s="41"/>
      <c r="F527" s="43"/>
      <c r="G527" s="41"/>
      <c r="H527" s="44"/>
      <c r="I527" s="45"/>
      <c r="J527" s="41"/>
      <c r="K527" s="41"/>
    </row>
    <row r="528" spans="2:11" s="1" customFormat="1" x14ac:dyDescent="0.25">
      <c r="B528" s="40"/>
      <c r="C528" s="41"/>
      <c r="D528" s="42"/>
      <c r="E528" s="41"/>
      <c r="F528" s="43"/>
      <c r="G528" s="41"/>
      <c r="H528" s="44"/>
      <c r="I528" s="45"/>
      <c r="J528" s="41"/>
      <c r="K528" s="41"/>
    </row>
    <row r="529" spans="2:11" s="1" customFormat="1" x14ac:dyDescent="0.25">
      <c r="B529" s="40"/>
      <c r="C529" s="41"/>
      <c r="D529" s="42"/>
      <c r="E529" s="41"/>
      <c r="F529" s="43"/>
      <c r="G529" s="41"/>
      <c r="H529" s="44"/>
      <c r="I529" s="45"/>
      <c r="J529" s="41"/>
      <c r="K529" s="41"/>
    </row>
    <row r="530" spans="2:11" s="1" customFormat="1" x14ac:dyDescent="0.25">
      <c r="B530" s="40"/>
      <c r="C530" s="41"/>
      <c r="D530" s="42"/>
      <c r="E530" s="41"/>
      <c r="F530" s="43"/>
      <c r="G530" s="41"/>
      <c r="H530" s="44"/>
      <c r="I530" s="45"/>
      <c r="J530" s="41"/>
      <c r="K530" s="41"/>
    </row>
    <row r="531" spans="2:11" s="1" customFormat="1" x14ac:dyDescent="0.25">
      <c r="B531" s="40"/>
      <c r="C531" s="41"/>
      <c r="D531" s="42"/>
      <c r="E531" s="41"/>
      <c r="F531" s="43"/>
      <c r="G531" s="41"/>
      <c r="H531" s="44"/>
      <c r="I531" s="45"/>
      <c r="J531" s="41"/>
      <c r="K531" s="41"/>
    </row>
    <row r="532" spans="2:11" s="1" customFormat="1" x14ac:dyDescent="0.25">
      <c r="B532" s="40"/>
      <c r="C532" s="41"/>
      <c r="D532" s="42"/>
      <c r="E532" s="41"/>
      <c r="F532" s="43"/>
      <c r="G532" s="41"/>
      <c r="H532" s="44"/>
      <c r="I532" s="45"/>
      <c r="J532" s="41"/>
      <c r="K532" s="41"/>
    </row>
    <row r="533" spans="2:11" s="1" customFormat="1" x14ac:dyDescent="0.25">
      <c r="B533" s="40"/>
      <c r="C533" s="41"/>
      <c r="D533" s="42"/>
      <c r="E533" s="41"/>
      <c r="F533" s="43"/>
      <c r="G533" s="41"/>
      <c r="H533" s="44"/>
      <c r="I533" s="45"/>
      <c r="J533" s="41"/>
      <c r="K533" s="41"/>
    </row>
    <row r="534" spans="2:11" s="1" customFormat="1" x14ac:dyDescent="0.25">
      <c r="B534" s="40"/>
      <c r="C534" s="41"/>
      <c r="D534" s="42"/>
      <c r="E534" s="41"/>
      <c r="F534" s="43"/>
      <c r="G534" s="41"/>
      <c r="H534" s="44"/>
      <c r="I534" s="45"/>
      <c r="J534" s="41"/>
      <c r="K534" s="41"/>
    </row>
    <row r="535" spans="2:11" s="1" customFormat="1" x14ac:dyDescent="0.25">
      <c r="B535" s="40"/>
      <c r="C535" s="41"/>
      <c r="D535" s="42"/>
      <c r="E535" s="41"/>
      <c r="F535" s="43"/>
      <c r="G535" s="41"/>
      <c r="H535" s="44"/>
      <c r="I535" s="45"/>
      <c r="J535" s="41"/>
      <c r="K535" s="41"/>
    </row>
    <row r="536" spans="2:11" s="1" customFormat="1" x14ac:dyDescent="0.25">
      <c r="B536" s="40"/>
      <c r="C536" s="41"/>
      <c r="D536" s="42"/>
      <c r="E536" s="41"/>
      <c r="F536" s="43"/>
      <c r="G536" s="41"/>
      <c r="H536" s="44"/>
      <c r="I536" s="45"/>
      <c r="J536" s="41"/>
      <c r="K536" s="41"/>
    </row>
    <row r="537" spans="2:11" s="1" customFormat="1" x14ac:dyDescent="0.25">
      <c r="B537" s="40"/>
      <c r="C537" s="41"/>
      <c r="D537" s="42"/>
      <c r="E537" s="41"/>
      <c r="F537" s="43"/>
      <c r="G537" s="41"/>
      <c r="H537" s="44"/>
      <c r="I537" s="45"/>
      <c r="J537" s="41"/>
      <c r="K537" s="41"/>
    </row>
    <row r="538" spans="2:11" s="1" customFormat="1" x14ac:dyDescent="0.25">
      <c r="B538" s="40"/>
      <c r="C538" s="41"/>
      <c r="D538" s="42"/>
      <c r="E538" s="41"/>
      <c r="F538" s="43"/>
      <c r="G538" s="41"/>
      <c r="H538" s="44"/>
      <c r="I538" s="45"/>
      <c r="J538" s="41"/>
      <c r="K538" s="41"/>
    </row>
    <row r="539" spans="2:11" s="1" customFormat="1" x14ac:dyDescent="0.25">
      <c r="B539" s="40"/>
      <c r="C539" s="41"/>
      <c r="D539" s="42"/>
      <c r="E539" s="41"/>
      <c r="F539" s="43"/>
      <c r="G539" s="41"/>
      <c r="H539" s="44"/>
      <c r="I539" s="45"/>
      <c r="J539" s="41"/>
      <c r="K539" s="41"/>
    </row>
    <row r="540" spans="2:11" s="1" customFormat="1" x14ac:dyDescent="0.25">
      <c r="B540" s="40"/>
      <c r="C540" s="41"/>
      <c r="D540" s="42"/>
      <c r="E540" s="41"/>
      <c r="F540" s="43"/>
      <c r="G540" s="41"/>
      <c r="H540" s="44"/>
      <c r="I540" s="45"/>
      <c r="J540" s="41"/>
      <c r="K540" s="41"/>
    </row>
    <row r="541" spans="2:11" s="1" customFormat="1" x14ac:dyDescent="0.25">
      <c r="B541" s="40"/>
      <c r="C541" s="41"/>
      <c r="D541" s="42"/>
      <c r="E541" s="41"/>
      <c r="F541" s="43"/>
      <c r="G541" s="41"/>
      <c r="H541" s="44"/>
      <c r="I541" s="45"/>
      <c r="J541" s="41"/>
      <c r="K541" s="41"/>
    </row>
    <row r="542" spans="2:11" s="1" customFormat="1" x14ac:dyDescent="0.25">
      <c r="B542" s="40"/>
      <c r="C542" s="41"/>
      <c r="D542" s="42"/>
      <c r="E542" s="41"/>
      <c r="F542" s="43"/>
      <c r="G542" s="41"/>
      <c r="H542" s="44"/>
      <c r="I542" s="45"/>
      <c r="J542" s="41"/>
      <c r="K542" s="41"/>
    </row>
    <row r="543" spans="2:11" s="1" customFormat="1" x14ac:dyDescent="0.25">
      <c r="B543" s="40"/>
      <c r="C543" s="41"/>
      <c r="D543" s="42"/>
      <c r="E543" s="41"/>
      <c r="F543" s="43"/>
      <c r="G543" s="41"/>
      <c r="H543" s="44"/>
      <c r="I543" s="45"/>
      <c r="J543" s="41"/>
      <c r="K543" s="41"/>
    </row>
    <row r="544" spans="2:11" s="1" customFormat="1" x14ac:dyDescent="0.25">
      <c r="B544" s="40"/>
      <c r="C544" s="41"/>
      <c r="D544" s="42"/>
      <c r="E544" s="41"/>
      <c r="F544" s="43"/>
      <c r="G544" s="41"/>
      <c r="H544" s="44"/>
      <c r="I544" s="45"/>
      <c r="J544" s="41"/>
      <c r="K544" s="41"/>
    </row>
    <row r="545" spans="2:11" s="1" customFormat="1" x14ac:dyDescent="0.25">
      <c r="B545" s="40"/>
      <c r="C545" s="41"/>
      <c r="D545" s="42"/>
      <c r="E545" s="41"/>
      <c r="F545" s="43"/>
      <c r="G545" s="41"/>
      <c r="H545" s="44"/>
      <c r="I545" s="45"/>
      <c r="J545" s="41"/>
      <c r="K545" s="41"/>
    </row>
    <row r="546" spans="2:11" s="1" customFormat="1" x14ac:dyDescent="0.25">
      <c r="B546" s="40"/>
      <c r="C546" s="41"/>
      <c r="D546" s="42"/>
      <c r="E546" s="41"/>
      <c r="F546" s="43"/>
      <c r="G546" s="41"/>
      <c r="H546" s="44"/>
      <c r="I546" s="45"/>
      <c r="J546" s="41"/>
      <c r="K546" s="41"/>
    </row>
    <row r="547" spans="2:11" s="1" customFormat="1" x14ac:dyDescent="0.25">
      <c r="B547" s="40"/>
      <c r="C547" s="41"/>
      <c r="D547" s="42"/>
      <c r="E547" s="41"/>
      <c r="F547" s="43"/>
      <c r="G547" s="41"/>
      <c r="H547" s="44"/>
      <c r="I547" s="45"/>
      <c r="J547" s="41"/>
      <c r="K547" s="41"/>
    </row>
    <row r="548" spans="2:11" s="1" customFormat="1" x14ac:dyDescent="0.25">
      <c r="B548" s="40"/>
      <c r="C548" s="41"/>
      <c r="D548" s="42"/>
      <c r="E548" s="41"/>
      <c r="F548" s="43"/>
      <c r="G548" s="41"/>
      <c r="H548" s="44"/>
      <c r="I548" s="45"/>
      <c r="J548" s="41"/>
      <c r="K548" s="41"/>
    </row>
    <row r="549" spans="2:11" s="1" customFormat="1" x14ac:dyDescent="0.25">
      <c r="B549" s="40"/>
      <c r="C549" s="41"/>
      <c r="D549" s="42"/>
      <c r="E549" s="41"/>
      <c r="F549" s="43"/>
      <c r="G549" s="41"/>
      <c r="H549" s="44"/>
      <c r="I549" s="45"/>
      <c r="J549" s="41"/>
      <c r="K549" s="41"/>
    </row>
    <row r="550" spans="2:11" s="1" customFormat="1" x14ac:dyDescent="0.25">
      <c r="B550" s="40"/>
      <c r="C550" s="41"/>
      <c r="D550" s="42"/>
      <c r="E550" s="41"/>
      <c r="F550" s="43"/>
      <c r="G550" s="41"/>
      <c r="H550" s="44"/>
      <c r="I550" s="45"/>
      <c r="J550" s="41"/>
      <c r="K550" s="41"/>
    </row>
    <row r="551" spans="2:11" s="1" customFormat="1" x14ac:dyDescent="0.25">
      <c r="B551" s="40"/>
      <c r="C551" s="41"/>
      <c r="D551" s="42"/>
      <c r="E551" s="41"/>
      <c r="F551" s="43"/>
      <c r="G551" s="41"/>
      <c r="H551" s="44"/>
      <c r="I551" s="45"/>
      <c r="J551" s="41"/>
      <c r="K551" s="41"/>
    </row>
    <row r="552" spans="2:11" s="1" customFormat="1" x14ac:dyDescent="0.25">
      <c r="B552" s="40"/>
      <c r="C552" s="41"/>
      <c r="D552" s="42"/>
      <c r="E552" s="41"/>
      <c r="F552" s="43"/>
      <c r="G552" s="41"/>
      <c r="H552" s="44"/>
      <c r="I552" s="45"/>
      <c r="J552" s="41"/>
      <c r="K552" s="41"/>
    </row>
    <row r="553" spans="2:11" s="1" customFormat="1" x14ac:dyDescent="0.25">
      <c r="B553" s="40"/>
      <c r="C553" s="41"/>
      <c r="D553" s="42"/>
      <c r="E553" s="41"/>
      <c r="F553" s="43"/>
      <c r="G553" s="41"/>
      <c r="H553" s="44"/>
      <c r="I553" s="45"/>
      <c r="J553" s="41"/>
      <c r="K553" s="41"/>
    </row>
    <row r="554" spans="2:11" s="1" customFormat="1" x14ac:dyDescent="0.25">
      <c r="B554" s="40"/>
      <c r="C554" s="41"/>
      <c r="D554" s="42"/>
      <c r="E554" s="41"/>
      <c r="F554" s="43"/>
      <c r="G554" s="41"/>
      <c r="H554" s="44"/>
      <c r="I554" s="45"/>
      <c r="J554" s="41"/>
      <c r="K554" s="41"/>
    </row>
    <row r="555" spans="2:11" s="1" customFormat="1" x14ac:dyDescent="0.25">
      <c r="B555" s="40"/>
      <c r="C555" s="41"/>
      <c r="D555" s="42"/>
      <c r="E555" s="41"/>
      <c r="F555" s="43"/>
      <c r="G555" s="41"/>
      <c r="H555" s="44"/>
      <c r="I555" s="45"/>
      <c r="J555" s="41"/>
      <c r="K555" s="41"/>
    </row>
    <row r="556" spans="2:11" s="1" customFormat="1" x14ac:dyDescent="0.25">
      <c r="B556" s="40"/>
      <c r="C556" s="41"/>
      <c r="D556" s="42"/>
      <c r="E556" s="41"/>
      <c r="F556" s="43"/>
      <c r="G556" s="41"/>
      <c r="H556" s="44"/>
      <c r="I556" s="45"/>
      <c r="J556" s="41"/>
      <c r="K556" s="41"/>
    </row>
    <row r="557" spans="2:11" s="1" customFormat="1" x14ac:dyDescent="0.25">
      <c r="B557" s="40"/>
      <c r="C557" s="41"/>
      <c r="D557" s="42"/>
      <c r="E557" s="41"/>
      <c r="F557" s="43"/>
      <c r="G557" s="41"/>
      <c r="H557" s="44"/>
      <c r="I557" s="45"/>
      <c r="J557" s="41"/>
      <c r="K557" s="41"/>
    </row>
    <row r="558" spans="2:11" s="1" customFormat="1" x14ac:dyDescent="0.25">
      <c r="B558" s="40"/>
      <c r="C558" s="41"/>
      <c r="D558" s="42"/>
      <c r="E558" s="41"/>
      <c r="F558" s="43"/>
      <c r="G558" s="41"/>
      <c r="H558" s="44"/>
      <c r="I558" s="45"/>
      <c r="J558" s="41"/>
      <c r="K558" s="41"/>
    </row>
    <row r="559" spans="2:11" s="1" customFormat="1" x14ac:dyDescent="0.25">
      <c r="B559" s="40"/>
      <c r="C559" s="41"/>
      <c r="D559" s="42"/>
      <c r="E559" s="41"/>
      <c r="F559" s="43"/>
      <c r="G559" s="41"/>
      <c r="H559" s="44"/>
      <c r="I559" s="45"/>
      <c r="J559" s="41"/>
      <c r="K559" s="41"/>
    </row>
    <row r="560" spans="2:11" s="1" customFormat="1" x14ac:dyDescent="0.25">
      <c r="B560" s="40"/>
      <c r="C560" s="41"/>
      <c r="D560" s="42"/>
      <c r="E560" s="41"/>
      <c r="F560" s="43"/>
      <c r="G560" s="41"/>
      <c r="H560" s="44"/>
      <c r="I560" s="45"/>
      <c r="J560" s="41"/>
      <c r="K560" s="41"/>
    </row>
    <row r="561" spans="2:11" s="1" customFormat="1" x14ac:dyDescent="0.25">
      <c r="B561" s="40"/>
      <c r="C561" s="41"/>
      <c r="D561" s="42"/>
      <c r="E561" s="41"/>
      <c r="F561" s="43"/>
      <c r="G561" s="41"/>
      <c r="H561" s="44"/>
      <c r="I561" s="45"/>
      <c r="J561" s="41"/>
      <c r="K561" s="41"/>
    </row>
    <row r="562" spans="2:11" s="1" customFormat="1" x14ac:dyDescent="0.25">
      <c r="B562" s="40"/>
      <c r="C562" s="41"/>
      <c r="D562" s="42"/>
      <c r="E562" s="41"/>
      <c r="F562" s="43"/>
      <c r="G562" s="41"/>
      <c r="H562" s="44"/>
      <c r="I562" s="45"/>
      <c r="J562" s="41"/>
      <c r="K562" s="41"/>
    </row>
    <row r="563" spans="2:11" s="1" customFormat="1" x14ac:dyDescent="0.25">
      <c r="B563" s="40"/>
      <c r="C563" s="41"/>
      <c r="D563" s="42"/>
      <c r="E563" s="41"/>
      <c r="F563" s="43"/>
      <c r="G563" s="41"/>
      <c r="H563" s="44"/>
      <c r="I563" s="45"/>
      <c r="J563" s="41"/>
      <c r="K563" s="41"/>
    </row>
    <row r="564" spans="2:11" s="1" customFormat="1" x14ac:dyDescent="0.25">
      <c r="B564" s="40"/>
      <c r="C564" s="41"/>
      <c r="D564" s="42"/>
      <c r="E564" s="41"/>
      <c r="F564" s="43"/>
      <c r="G564" s="41"/>
      <c r="H564" s="44"/>
      <c r="I564" s="45"/>
      <c r="J564" s="41"/>
      <c r="K564" s="41"/>
    </row>
    <row r="565" spans="2:11" s="1" customFormat="1" x14ac:dyDescent="0.25">
      <c r="B565" s="40"/>
      <c r="C565" s="41"/>
      <c r="D565" s="42"/>
      <c r="E565" s="41"/>
      <c r="F565" s="43"/>
      <c r="G565" s="41"/>
      <c r="H565" s="44"/>
      <c r="I565" s="45"/>
      <c r="J565" s="41"/>
      <c r="K565" s="41"/>
    </row>
    <row r="566" spans="2:11" s="1" customFormat="1" x14ac:dyDescent="0.25">
      <c r="B566" s="40"/>
      <c r="C566" s="41"/>
      <c r="D566" s="42"/>
      <c r="E566" s="41"/>
      <c r="F566" s="43"/>
      <c r="G566" s="41"/>
      <c r="H566" s="44"/>
      <c r="I566" s="45"/>
      <c r="J566" s="41"/>
      <c r="K566" s="41"/>
    </row>
    <row r="567" spans="2:11" s="1" customFormat="1" x14ac:dyDescent="0.25">
      <c r="B567" s="40"/>
      <c r="C567" s="41"/>
      <c r="D567" s="42"/>
      <c r="E567" s="41"/>
      <c r="F567" s="43"/>
      <c r="G567" s="41"/>
      <c r="H567" s="44"/>
      <c r="I567" s="45"/>
      <c r="J567" s="41"/>
      <c r="K567" s="41"/>
    </row>
    <row r="568" spans="2:11" s="1" customFormat="1" x14ac:dyDescent="0.25">
      <c r="B568" s="40"/>
      <c r="C568" s="41"/>
      <c r="D568" s="42"/>
      <c r="E568" s="41"/>
      <c r="F568" s="43"/>
      <c r="G568" s="41"/>
      <c r="H568" s="44"/>
      <c r="I568" s="45"/>
      <c r="J568" s="41"/>
      <c r="K568" s="41"/>
    </row>
    <row r="569" spans="2:11" s="1" customFormat="1" x14ac:dyDescent="0.25">
      <c r="B569" s="40"/>
      <c r="C569" s="41"/>
      <c r="D569" s="42"/>
      <c r="E569" s="41"/>
      <c r="F569" s="43"/>
      <c r="G569" s="41"/>
      <c r="H569" s="44"/>
      <c r="I569" s="45"/>
      <c r="J569" s="41"/>
      <c r="K569" s="41"/>
    </row>
    <row r="570" spans="2:11" s="1" customFormat="1" x14ac:dyDescent="0.25">
      <c r="B570" s="40"/>
      <c r="C570" s="41"/>
      <c r="D570" s="42"/>
      <c r="E570" s="41"/>
      <c r="F570" s="43"/>
      <c r="G570" s="41"/>
      <c r="H570" s="44"/>
      <c r="I570" s="45"/>
      <c r="J570" s="41"/>
      <c r="K570" s="41"/>
    </row>
    <row r="571" spans="2:11" s="1" customFormat="1" x14ac:dyDescent="0.25">
      <c r="B571" s="40"/>
      <c r="C571" s="41"/>
      <c r="D571" s="42"/>
      <c r="E571" s="41"/>
      <c r="F571" s="43"/>
      <c r="G571" s="41"/>
      <c r="H571" s="44"/>
      <c r="I571" s="45"/>
      <c r="J571" s="41"/>
      <c r="K571" s="41"/>
    </row>
    <row r="572" spans="2:11" s="1" customFormat="1" x14ac:dyDescent="0.25">
      <c r="B572" s="40"/>
      <c r="C572" s="41"/>
      <c r="D572" s="42"/>
      <c r="E572" s="41"/>
      <c r="F572" s="43"/>
      <c r="G572" s="41"/>
      <c r="H572" s="44"/>
      <c r="I572" s="45"/>
      <c r="J572" s="41"/>
      <c r="K572" s="41"/>
    </row>
    <row r="573" spans="2:11" s="1" customFormat="1" x14ac:dyDescent="0.25">
      <c r="B573" s="40"/>
      <c r="C573" s="41"/>
      <c r="D573" s="42"/>
      <c r="E573" s="41"/>
      <c r="F573" s="43"/>
      <c r="G573" s="41"/>
      <c r="H573" s="44"/>
      <c r="I573" s="45"/>
      <c r="J573" s="41"/>
      <c r="K573" s="41"/>
    </row>
    <row r="574" spans="2:11" s="1" customFormat="1" x14ac:dyDescent="0.25">
      <c r="B574" s="40"/>
      <c r="C574" s="41"/>
      <c r="D574" s="42"/>
      <c r="E574" s="41"/>
      <c r="F574" s="43"/>
      <c r="G574" s="41"/>
      <c r="H574" s="44"/>
      <c r="I574" s="45"/>
      <c r="J574" s="41"/>
      <c r="K574" s="41"/>
    </row>
    <row r="575" spans="2:11" s="1" customFormat="1" x14ac:dyDescent="0.25">
      <c r="B575" s="40"/>
      <c r="C575" s="41"/>
      <c r="D575" s="42"/>
      <c r="E575" s="41"/>
      <c r="F575" s="43"/>
      <c r="G575" s="41"/>
      <c r="H575" s="44"/>
      <c r="I575" s="45"/>
      <c r="J575" s="41"/>
      <c r="K575" s="41"/>
    </row>
    <row r="576" spans="2:11" s="1" customFormat="1" x14ac:dyDescent="0.25">
      <c r="B576" s="40"/>
      <c r="C576" s="41"/>
      <c r="D576" s="42"/>
      <c r="E576" s="41"/>
      <c r="F576" s="43"/>
      <c r="G576" s="41"/>
      <c r="H576" s="44"/>
      <c r="I576" s="45"/>
      <c r="J576" s="41"/>
      <c r="K576" s="41"/>
    </row>
    <row r="577" spans="2:11" s="1" customFormat="1" x14ac:dyDescent="0.25">
      <c r="B577" s="40"/>
      <c r="C577" s="41"/>
      <c r="D577" s="42"/>
      <c r="E577" s="41"/>
      <c r="F577" s="43"/>
      <c r="G577" s="41"/>
      <c r="H577" s="44"/>
      <c r="I577" s="45"/>
      <c r="J577" s="41"/>
      <c r="K577" s="41"/>
    </row>
    <row r="578" spans="2:11" s="1" customFormat="1" x14ac:dyDescent="0.25">
      <c r="B578" s="40"/>
      <c r="C578" s="41"/>
      <c r="D578" s="42"/>
      <c r="E578" s="41"/>
      <c r="F578" s="43"/>
      <c r="G578" s="41"/>
      <c r="H578" s="44"/>
      <c r="I578" s="45"/>
      <c r="J578" s="41"/>
      <c r="K578" s="41"/>
    </row>
    <row r="579" spans="2:11" s="1" customFormat="1" x14ac:dyDescent="0.25">
      <c r="B579" s="40"/>
      <c r="C579" s="41"/>
      <c r="D579" s="42"/>
      <c r="E579" s="41"/>
      <c r="F579" s="43"/>
      <c r="G579" s="41"/>
      <c r="H579" s="44"/>
      <c r="I579" s="45"/>
      <c r="J579" s="41"/>
      <c r="K579" s="41"/>
    </row>
    <row r="580" spans="2:11" s="1" customFormat="1" x14ac:dyDescent="0.25">
      <c r="B580" s="40"/>
      <c r="C580" s="41"/>
      <c r="D580" s="42"/>
      <c r="E580" s="41"/>
      <c r="F580" s="43"/>
      <c r="G580" s="41"/>
      <c r="H580" s="44"/>
      <c r="I580" s="45"/>
      <c r="J580" s="41"/>
      <c r="K580" s="41"/>
    </row>
    <row r="581" spans="2:11" s="1" customFormat="1" x14ac:dyDescent="0.25">
      <c r="B581" s="40"/>
      <c r="C581" s="41"/>
      <c r="D581" s="42"/>
      <c r="E581" s="41"/>
      <c r="F581" s="43"/>
      <c r="G581" s="41"/>
      <c r="H581" s="44"/>
      <c r="I581" s="45"/>
      <c r="J581" s="41"/>
      <c r="K581" s="41"/>
    </row>
    <row r="582" spans="2:11" s="1" customFormat="1" x14ac:dyDescent="0.25">
      <c r="B582" s="40"/>
      <c r="C582" s="41"/>
      <c r="D582" s="42"/>
      <c r="E582" s="41"/>
      <c r="F582" s="43"/>
      <c r="G582" s="41"/>
      <c r="H582" s="44"/>
      <c r="I582" s="45"/>
      <c r="J582" s="41"/>
      <c r="K582" s="41"/>
    </row>
    <row r="583" spans="2:11" s="1" customFormat="1" x14ac:dyDescent="0.25">
      <c r="B583" s="40"/>
      <c r="C583" s="41"/>
      <c r="D583" s="42"/>
      <c r="E583" s="41"/>
      <c r="F583" s="43"/>
      <c r="G583" s="41"/>
      <c r="H583" s="44"/>
      <c r="I583" s="45"/>
      <c r="J583" s="41"/>
      <c r="K583" s="41"/>
    </row>
    <row r="584" spans="2:11" s="1" customFormat="1" x14ac:dyDescent="0.25">
      <c r="B584" s="40"/>
      <c r="C584" s="41"/>
      <c r="D584" s="42"/>
      <c r="E584" s="41"/>
      <c r="F584" s="43"/>
      <c r="G584" s="41"/>
      <c r="H584" s="44"/>
      <c r="I584" s="45"/>
      <c r="J584" s="41"/>
      <c r="K584" s="41"/>
    </row>
    <row r="585" spans="2:11" s="1" customFormat="1" x14ac:dyDescent="0.25">
      <c r="B585" s="40"/>
      <c r="C585" s="41"/>
      <c r="D585" s="42"/>
      <c r="E585" s="41"/>
      <c r="F585" s="43"/>
      <c r="G585" s="41"/>
      <c r="H585" s="44"/>
      <c r="I585" s="45"/>
      <c r="J585" s="41"/>
      <c r="K585" s="41"/>
    </row>
    <row r="586" spans="2:11" s="1" customFormat="1" x14ac:dyDescent="0.25">
      <c r="B586" s="40"/>
      <c r="C586" s="41"/>
      <c r="D586" s="42"/>
      <c r="E586" s="41"/>
      <c r="F586" s="43"/>
      <c r="G586" s="41"/>
      <c r="H586" s="44"/>
      <c r="I586" s="45"/>
      <c r="J586" s="41"/>
      <c r="K586" s="41"/>
    </row>
    <row r="587" spans="2:11" s="1" customFormat="1" x14ac:dyDescent="0.25">
      <c r="B587" s="40"/>
      <c r="C587" s="41"/>
      <c r="D587" s="42"/>
      <c r="E587" s="41"/>
      <c r="F587" s="43"/>
      <c r="G587" s="41"/>
      <c r="H587" s="44"/>
      <c r="I587" s="45"/>
      <c r="J587" s="41"/>
      <c r="K587" s="41"/>
    </row>
    <row r="588" spans="2:11" s="1" customFormat="1" x14ac:dyDescent="0.25">
      <c r="B588" s="40"/>
      <c r="C588" s="41"/>
      <c r="D588" s="42"/>
      <c r="E588" s="41"/>
      <c r="F588" s="43"/>
      <c r="G588" s="41"/>
      <c r="H588" s="44"/>
      <c r="I588" s="45"/>
      <c r="J588" s="41"/>
      <c r="K588" s="41"/>
    </row>
    <row r="589" spans="2:11" s="1" customFormat="1" x14ac:dyDescent="0.25">
      <c r="B589" s="40"/>
      <c r="C589" s="41"/>
      <c r="D589" s="42"/>
      <c r="E589" s="41"/>
      <c r="F589" s="43"/>
      <c r="G589" s="41"/>
      <c r="H589" s="44"/>
      <c r="I589" s="45"/>
      <c r="J589" s="41"/>
      <c r="K589" s="41"/>
    </row>
    <row r="590" spans="2:11" s="1" customFormat="1" x14ac:dyDescent="0.25">
      <c r="B590" s="40"/>
      <c r="C590" s="41"/>
      <c r="D590" s="42"/>
      <c r="E590" s="41"/>
      <c r="F590" s="43"/>
      <c r="G590" s="41"/>
      <c r="H590" s="44"/>
      <c r="I590" s="45"/>
      <c r="J590" s="41"/>
      <c r="K590" s="41"/>
    </row>
    <row r="591" spans="2:11" s="1" customFormat="1" x14ac:dyDescent="0.25">
      <c r="B591" s="40"/>
      <c r="C591" s="41"/>
      <c r="D591" s="42"/>
      <c r="E591" s="41"/>
      <c r="F591" s="43"/>
      <c r="G591" s="41"/>
      <c r="H591" s="44"/>
      <c r="I591" s="45"/>
      <c r="J591" s="41"/>
      <c r="K591" s="41"/>
    </row>
    <row r="592" spans="2:11" s="1" customFormat="1" x14ac:dyDescent="0.25">
      <c r="B592" s="40"/>
      <c r="C592" s="41"/>
      <c r="D592" s="42"/>
      <c r="E592" s="41"/>
      <c r="F592" s="43"/>
      <c r="G592" s="41"/>
      <c r="H592" s="44"/>
      <c r="I592" s="45"/>
      <c r="J592" s="41"/>
      <c r="K592" s="41"/>
    </row>
    <row r="593" spans="2:11" s="1" customFormat="1" x14ac:dyDescent="0.25">
      <c r="B593" s="40"/>
      <c r="C593" s="41"/>
      <c r="D593" s="42"/>
      <c r="E593" s="41"/>
      <c r="F593" s="43"/>
      <c r="G593" s="41"/>
      <c r="H593" s="44"/>
      <c r="I593" s="45"/>
      <c r="J593" s="41"/>
      <c r="K593" s="41"/>
    </row>
    <row r="594" spans="2:11" s="1" customFormat="1" x14ac:dyDescent="0.25">
      <c r="B594" s="40"/>
      <c r="C594" s="41"/>
      <c r="D594" s="42"/>
      <c r="E594" s="41"/>
      <c r="F594" s="43"/>
      <c r="G594" s="41"/>
      <c r="H594" s="44"/>
      <c r="I594" s="45"/>
      <c r="J594" s="41"/>
      <c r="K594" s="41"/>
    </row>
    <row r="595" spans="2:11" s="1" customFormat="1" x14ac:dyDescent="0.25">
      <c r="B595" s="40"/>
      <c r="C595" s="41"/>
      <c r="D595" s="42"/>
      <c r="E595" s="41"/>
      <c r="F595" s="43"/>
      <c r="G595" s="41"/>
      <c r="H595" s="44"/>
      <c r="I595" s="45"/>
      <c r="J595" s="41"/>
      <c r="K595" s="41"/>
    </row>
    <row r="596" spans="2:11" s="1" customFormat="1" x14ac:dyDescent="0.25">
      <c r="B596" s="40"/>
      <c r="C596" s="41"/>
      <c r="D596" s="42"/>
      <c r="E596" s="41"/>
      <c r="F596" s="43"/>
      <c r="G596" s="41"/>
      <c r="H596" s="44"/>
      <c r="I596" s="45"/>
      <c r="J596" s="41"/>
      <c r="K596" s="41"/>
    </row>
    <row r="597" spans="2:11" s="1" customFormat="1" x14ac:dyDescent="0.25">
      <c r="B597" s="40"/>
      <c r="C597" s="41"/>
      <c r="D597" s="42"/>
      <c r="E597" s="41"/>
      <c r="F597" s="43"/>
      <c r="G597" s="41"/>
      <c r="H597" s="44"/>
      <c r="I597" s="45"/>
      <c r="J597" s="41"/>
      <c r="K597" s="41"/>
    </row>
    <row r="598" spans="2:11" s="1" customFormat="1" x14ac:dyDescent="0.25">
      <c r="B598" s="40"/>
      <c r="C598" s="41"/>
      <c r="D598" s="42"/>
      <c r="E598" s="41"/>
      <c r="F598" s="43"/>
      <c r="G598" s="41"/>
      <c r="H598" s="44"/>
      <c r="I598" s="45"/>
      <c r="J598" s="41"/>
      <c r="K598" s="41"/>
    </row>
    <row r="599" spans="2:11" s="1" customFormat="1" x14ac:dyDescent="0.25">
      <c r="B599" s="40"/>
      <c r="C599" s="41"/>
      <c r="D599" s="42"/>
      <c r="E599" s="41"/>
      <c r="F599" s="43"/>
      <c r="G599" s="41"/>
      <c r="H599" s="44"/>
      <c r="I599" s="45"/>
      <c r="J599" s="41"/>
      <c r="K599" s="41"/>
    </row>
    <row r="600" spans="2:11" s="1" customFormat="1" x14ac:dyDescent="0.25">
      <c r="B600" s="40"/>
      <c r="C600" s="41"/>
      <c r="D600" s="42"/>
      <c r="E600" s="41"/>
      <c r="F600" s="43"/>
      <c r="G600" s="41"/>
      <c r="H600" s="44"/>
      <c r="I600" s="45"/>
      <c r="J600" s="41"/>
      <c r="K600" s="41"/>
    </row>
    <row r="601" spans="2:11" s="1" customFormat="1" x14ac:dyDescent="0.25">
      <c r="B601" s="40"/>
      <c r="C601" s="41"/>
      <c r="D601" s="42"/>
      <c r="E601" s="41"/>
      <c r="F601" s="43"/>
      <c r="G601" s="41"/>
      <c r="H601" s="44"/>
      <c r="I601" s="45"/>
      <c r="J601" s="41"/>
      <c r="K601" s="41"/>
    </row>
    <row r="602" spans="2:11" s="1" customFormat="1" x14ac:dyDescent="0.25">
      <c r="B602" s="40"/>
      <c r="C602" s="41"/>
      <c r="D602" s="42"/>
      <c r="E602" s="41"/>
      <c r="F602" s="43"/>
      <c r="G602" s="41"/>
      <c r="H602" s="44"/>
      <c r="I602" s="45"/>
      <c r="J602" s="41"/>
      <c r="K602" s="41"/>
    </row>
    <row r="603" spans="2:11" s="1" customFormat="1" x14ac:dyDescent="0.25">
      <c r="B603" s="40"/>
      <c r="C603" s="41"/>
      <c r="D603" s="42"/>
      <c r="E603" s="41"/>
      <c r="F603" s="43"/>
      <c r="G603" s="41"/>
      <c r="H603" s="44"/>
      <c r="I603" s="45"/>
      <c r="J603" s="41"/>
      <c r="K603" s="41"/>
    </row>
    <row r="604" spans="2:11" s="1" customFormat="1" x14ac:dyDescent="0.25">
      <c r="B604" s="40"/>
      <c r="C604" s="41"/>
      <c r="D604" s="42"/>
      <c r="E604" s="41"/>
      <c r="F604" s="43"/>
      <c r="G604" s="41"/>
      <c r="H604" s="44"/>
      <c r="I604" s="45"/>
      <c r="J604" s="41"/>
      <c r="K604" s="41"/>
    </row>
    <row r="605" spans="2:11" s="1" customFormat="1" x14ac:dyDescent="0.25">
      <c r="B605" s="40"/>
      <c r="C605" s="41"/>
      <c r="D605" s="42"/>
      <c r="E605" s="41"/>
      <c r="F605" s="43"/>
      <c r="G605" s="41"/>
      <c r="H605" s="44"/>
      <c r="I605" s="45"/>
      <c r="J605" s="41"/>
      <c r="K605" s="41"/>
    </row>
    <row r="606" spans="2:11" s="1" customFormat="1" x14ac:dyDescent="0.25">
      <c r="B606" s="40"/>
      <c r="C606" s="41"/>
      <c r="D606" s="42"/>
      <c r="E606" s="41"/>
      <c r="F606" s="43"/>
      <c r="G606" s="41"/>
      <c r="H606" s="44"/>
      <c r="I606" s="45"/>
      <c r="J606" s="41"/>
      <c r="K606" s="41"/>
    </row>
    <row r="607" spans="2:11" s="1" customFormat="1" x14ac:dyDescent="0.25">
      <c r="B607" s="40"/>
      <c r="C607" s="41"/>
      <c r="D607" s="42"/>
      <c r="E607" s="41"/>
      <c r="F607" s="43"/>
      <c r="G607" s="41"/>
      <c r="H607" s="44"/>
      <c r="I607" s="45"/>
      <c r="J607" s="41"/>
      <c r="K607" s="41"/>
    </row>
    <row r="608" spans="2:11" s="1" customFormat="1" x14ac:dyDescent="0.25">
      <c r="B608" s="40"/>
      <c r="C608" s="41"/>
      <c r="D608" s="42"/>
      <c r="E608" s="41"/>
      <c r="F608" s="43"/>
      <c r="G608" s="41"/>
      <c r="H608" s="44"/>
      <c r="I608" s="45"/>
      <c r="J608" s="41"/>
      <c r="K608" s="41"/>
    </row>
    <row r="609" spans="2:11" s="1" customFormat="1" x14ac:dyDescent="0.25">
      <c r="B609" s="40"/>
      <c r="C609" s="41"/>
      <c r="D609" s="42"/>
      <c r="E609" s="41"/>
      <c r="F609" s="43"/>
      <c r="G609" s="41"/>
      <c r="H609" s="44"/>
      <c r="I609" s="45"/>
      <c r="J609" s="41"/>
      <c r="K609" s="41"/>
    </row>
    <row r="610" spans="2:11" s="1" customFormat="1" x14ac:dyDescent="0.25">
      <c r="B610" s="40"/>
      <c r="C610" s="41"/>
      <c r="D610" s="42"/>
      <c r="E610" s="41"/>
      <c r="F610" s="43"/>
      <c r="G610" s="41"/>
      <c r="H610" s="44"/>
      <c r="I610" s="45"/>
      <c r="J610" s="41"/>
      <c r="K610" s="41"/>
    </row>
    <row r="611" spans="2:11" s="1" customFormat="1" x14ac:dyDescent="0.25">
      <c r="B611" s="40"/>
      <c r="C611" s="41"/>
      <c r="D611" s="42"/>
      <c r="E611" s="41"/>
      <c r="F611" s="43"/>
      <c r="G611" s="41"/>
      <c r="H611" s="44"/>
      <c r="I611" s="45"/>
      <c r="J611" s="41"/>
      <c r="K611" s="41"/>
    </row>
    <row r="612" spans="2:11" s="1" customFormat="1" x14ac:dyDescent="0.25">
      <c r="B612" s="40"/>
      <c r="C612" s="41"/>
      <c r="D612" s="42"/>
      <c r="E612" s="41"/>
      <c r="F612" s="43"/>
      <c r="G612" s="41"/>
      <c r="H612" s="44"/>
      <c r="I612" s="45"/>
      <c r="J612" s="41"/>
      <c r="K612" s="41"/>
    </row>
    <row r="613" spans="2:11" s="1" customFormat="1" x14ac:dyDescent="0.25">
      <c r="B613" s="40"/>
      <c r="C613" s="41"/>
      <c r="D613" s="42"/>
      <c r="E613" s="41"/>
      <c r="F613" s="43"/>
      <c r="G613" s="41"/>
      <c r="H613" s="44"/>
      <c r="I613" s="45"/>
      <c r="J613" s="41"/>
      <c r="K613" s="41"/>
    </row>
    <row r="614" spans="2:11" s="1" customFormat="1" x14ac:dyDescent="0.25">
      <c r="B614" s="40"/>
      <c r="C614" s="41"/>
      <c r="D614" s="42"/>
      <c r="E614" s="41"/>
      <c r="F614" s="43"/>
      <c r="G614" s="41"/>
      <c r="H614" s="44"/>
      <c r="I614" s="45"/>
      <c r="J614" s="41"/>
      <c r="K614" s="41"/>
    </row>
    <row r="615" spans="2:11" s="1" customFormat="1" x14ac:dyDescent="0.25">
      <c r="B615" s="40"/>
      <c r="C615" s="41"/>
      <c r="D615" s="42"/>
      <c r="E615" s="41"/>
      <c r="F615" s="43"/>
      <c r="G615" s="41"/>
      <c r="H615" s="44"/>
      <c r="I615" s="45"/>
      <c r="J615" s="41"/>
      <c r="K615" s="41"/>
    </row>
    <row r="616" spans="2:11" s="1" customFormat="1" x14ac:dyDescent="0.25">
      <c r="B616" s="40"/>
      <c r="C616" s="41"/>
      <c r="D616" s="42"/>
      <c r="E616" s="41"/>
      <c r="F616" s="43"/>
      <c r="G616" s="41"/>
      <c r="H616" s="44"/>
      <c r="I616" s="45"/>
      <c r="J616" s="41"/>
      <c r="K616" s="41"/>
    </row>
    <row r="617" spans="2:11" s="1" customFormat="1" x14ac:dyDescent="0.25">
      <c r="B617" s="40"/>
      <c r="C617" s="41"/>
      <c r="D617" s="42"/>
      <c r="E617" s="41"/>
      <c r="F617" s="43"/>
      <c r="G617" s="41"/>
      <c r="H617" s="44"/>
      <c r="I617" s="45"/>
      <c r="J617" s="41"/>
      <c r="K617" s="41"/>
    </row>
    <row r="618" spans="2:11" s="1" customFormat="1" x14ac:dyDescent="0.25">
      <c r="B618" s="40"/>
      <c r="C618" s="41"/>
      <c r="D618" s="42"/>
      <c r="E618" s="41"/>
      <c r="F618" s="43"/>
      <c r="G618" s="41"/>
      <c r="H618" s="44"/>
      <c r="I618" s="45"/>
      <c r="J618" s="41"/>
      <c r="K618" s="41"/>
    </row>
    <row r="619" spans="2:11" s="1" customFormat="1" x14ac:dyDescent="0.25">
      <c r="B619" s="40"/>
      <c r="C619" s="41"/>
      <c r="D619" s="42"/>
      <c r="E619" s="41"/>
      <c r="F619" s="43"/>
      <c r="G619" s="41"/>
      <c r="H619" s="44"/>
      <c r="I619" s="45"/>
      <c r="J619" s="41"/>
      <c r="K619" s="41"/>
    </row>
    <row r="620" spans="2:11" s="1" customFormat="1" x14ac:dyDescent="0.25">
      <c r="B620" s="40"/>
      <c r="C620" s="41"/>
      <c r="D620" s="42"/>
      <c r="E620" s="41"/>
      <c r="F620" s="43"/>
      <c r="G620" s="41"/>
      <c r="H620" s="44"/>
      <c r="I620" s="45"/>
      <c r="J620" s="41"/>
      <c r="K620" s="41"/>
    </row>
    <row r="621" spans="2:11" s="1" customFormat="1" x14ac:dyDescent="0.25">
      <c r="B621" s="40"/>
      <c r="C621" s="41"/>
      <c r="D621" s="42"/>
      <c r="E621" s="41"/>
      <c r="F621" s="43"/>
      <c r="G621" s="41"/>
      <c r="H621" s="44"/>
      <c r="I621" s="45"/>
      <c r="J621" s="41"/>
      <c r="K621" s="41"/>
    </row>
    <row r="622" spans="2:11" s="1" customFormat="1" x14ac:dyDescent="0.25">
      <c r="B622" s="40"/>
      <c r="C622" s="41"/>
      <c r="D622" s="42"/>
      <c r="E622" s="41"/>
      <c r="F622" s="43"/>
      <c r="G622" s="41"/>
      <c r="H622" s="44"/>
      <c r="I622" s="45"/>
      <c r="J622" s="41"/>
      <c r="K622" s="41"/>
    </row>
    <row r="623" spans="2:11" s="1" customFormat="1" x14ac:dyDescent="0.25">
      <c r="B623" s="40"/>
      <c r="C623" s="41"/>
      <c r="D623" s="42"/>
      <c r="E623" s="41"/>
      <c r="F623" s="43"/>
      <c r="G623" s="41"/>
      <c r="H623" s="44"/>
      <c r="I623" s="45"/>
      <c r="J623" s="41"/>
      <c r="K623" s="41"/>
    </row>
    <row r="624" spans="2:11" s="1" customFormat="1" x14ac:dyDescent="0.25">
      <c r="B624" s="40"/>
      <c r="C624" s="41"/>
      <c r="D624" s="42"/>
      <c r="E624" s="41"/>
      <c r="F624" s="43"/>
      <c r="G624" s="41"/>
      <c r="H624" s="44"/>
      <c r="I624" s="45"/>
      <c r="J624" s="41"/>
      <c r="K624" s="41"/>
    </row>
    <row r="625" spans="2:11" s="1" customFormat="1" x14ac:dyDescent="0.25">
      <c r="B625" s="40"/>
      <c r="C625" s="41"/>
      <c r="D625" s="42"/>
      <c r="E625" s="41"/>
      <c r="F625" s="43"/>
      <c r="G625" s="41"/>
      <c r="H625" s="44"/>
      <c r="I625" s="45"/>
      <c r="J625" s="41"/>
      <c r="K625" s="41"/>
    </row>
    <row r="626" spans="2:11" s="1" customFormat="1" x14ac:dyDescent="0.25">
      <c r="B626" s="40"/>
      <c r="C626" s="41"/>
      <c r="D626" s="42"/>
      <c r="E626" s="41"/>
      <c r="F626" s="43"/>
      <c r="G626" s="41"/>
      <c r="H626" s="44"/>
      <c r="I626" s="45"/>
      <c r="J626" s="41"/>
      <c r="K626" s="41"/>
    </row>
    <row r="627" spans="2:11" s="1" customFormat="1" x14ac:dyDescent="0.25">
      <c r="B627" s="40"/>
      <c r="C627" s="41"/>
      <c r="D627" s="42"/>
      <c r="E627" s="41"/>
      <c r="F627" s="43"/>
      <c r="G627" s="41"/>
      <c r="H627" s="44"/>
      <c r="I627" s="45"/>
      <c r="J627" s="41"/>
      <c r="K627" s="41"/>
    </row>
    <row r="628" spans="2:11" s="1" customFormat="1" x14ac:dyDescent="0.25">
      <c r="B628" s="40"/>
      <c r="C628" s="41"/>
      <c r="D628" s="42"/>
      <c r="E628" s="41"/>
      <c r="F628" s="43"/>
      <c r="G628" s="41"/>
      <c r="H628" s="44"/>
      <c r="I628" s="45"/>
      <c r="J628" s="41"/>
      <c r="K628" s="41"/>
    </row>
    <row r="629" spans="2:11" s="1" customFormat="1" x14ac:dyDescent="0.25">
      <c r="B629" s="40"/>
      <c r="C629" s="41"/>
      <c r="D629" s="42"/>
      <c r="E629" s="41"/>
      <c r="F629" s="43"/>
      <c r="G629" s="41"/>
      <c r="H629" s="44"/>
      <c r="I629" s="45"/>
      <c r="J629" s="41"/>
      <c r="K629" s="41"/>
    </row>
    <row r="630" spans="2:11" s="1" customFormat="1" x14ac:dyDescent="0.25">
      <c r="B630" s="40"/>
      <c r="C630" s="41"/>
      <c r="D630" s="42"/>
      <c r="E630" s="41"/>
      <c r="F630" s="43"/>
      <c r="G630" s="41"/>
      <c r="H630" s="44"/>
      <c r="I630" s="45"/>
      <c r="J630" s="41"/>
      <c r="K630" s="41"/>
    </row>
    <row r="631" spans="2:11" s="1" customFormat="1" x14ac:dyDescent="0.25">
      <c r="B631" s="40"/>
      <c r="C631" s="41"/>
      <c r="D631" s="42"/>
      <c r="E631" s="41"/>
      <c r="F631" s="43"/>
      <c r="G631" s="41"/>
      <c r="H631" s="44"/>
      <c r="I631" s="45"/>
      <c r="J631" s="41"/>
      <c r="K631" s="41"/>
    </row>
    <row r="632" spans="2:11" s="1" customFormat="1" x14ac:dyDescent="0.25">
      <c r="B632" s="40"/>
      <c r="C632" s="41"/>
      <c r="D632" s="42"/>
      <c r="E632" s="41"/>
      <c r="F632" s="43"/>
      <c r="G632" s="41"/>
      <c r="H632" s="44"/>
      <c r="I632" s="45"/>
      <c r="J632" s="41"/>
      <c r="K632" s="41"/>
    </row>
    <row r="633" spans="2:11" s="1" customFormat="1" x14ac:dyDescent="0.25">
      <c r="B633" s="40"/>
      <c r="C633" s="41"/>
      <c r="D633" s="42"/>
      <c r="E633" s="41"/>
      <c r="F633" s="43"/>
      <c r="G633" s="41"/>
      <c r="H633" s="44"/>
      <c r="I633" s="45"/>
      <c r="J633" s="41"/>
      <c r="K633" s="41"/>
    </row>
    <row r="634" spans="2:11" s="1" customFormat="1" x14ac:dyDescent="0.25">
      <c r="B634" s="40"/>
      <c r="C634" s="41"/>
      <c r="D634" s="42"/>
      <c r="E634" s="41"/>
      <c r="F634" s="43"/>
      <c r="G634" s="41"/>
      <c r="H634" s="44"/>
      <c r="I634" s="45"/>
      <c r="J634" s="41"/>
      <c r="K634" s="41"/>
    </row>
    <row r="635" spans="2:11" s="1" customFormat="1" x14ac:dyDescent="0.25">
      <c r="B635" s="40"/>
      <c r="C635" s="41"/>
      <c r="D635" s="42"/>
      <c r="E635" s="41"/>
      <c r="F635" s="43"/>
      <c r="G635" s="41"/>
      <c r="H635" s="44"/>
      <c r="I635" s="45"/>
      <c r="J635" s="41"/>
      <c r="K635" s="41"/>
    </row>
    <row r="636" spans="2:11" s="1" customFormat="1" x14ac:dyDescent="0.25">
      <c r="B636" s="40"/>
      <c r="C636" s="41"/>
      <c r="D636" s="42"/>
      <c r="E636" s="41"/>
      <c r="F636" s="43"/>
      <c r="G636" s="41"/>
      <c r="H636" s="44"/>
      <c r="I636" s="45"/>
      <c r="J636" s="41"/>
      <c r="K636" s="41"/>
    </row>
    <row r="637" spans="2:11" s="1" customFormat="1" x14ac:dyDescent="0.25">
      <c r="B637" s="40"/>
      <c r="C637" s="41"/>
      <c r="D637" s="42"/>
      <c r="E637" s="41"/>
      <c r="F637" s="43"/>
      <c r="G637" s="41"/>
      <c r="H637" s="44"/>
      <c r="I637" s="45"/>
      <c r="J637" s="41"/>
      <c r="K637" s="41"/>
    </row>
    <row r="638" spans="2:11" s="1" customFormat="1" x14ac:dyDescent="0.25">
      <c r="B638" s="40"/>
      <c r="C638" s="41"/>
      <c r="D638" s="42"/>
      <c r="E638" s="41"/>
      <c r="F638" s="43"/>
      <c r="G638" s="41"/>
      <c r="H638" s="44"/>
      <c r="I638" s="45"/>
      <c r="J638" s="41"/>
      <c r="K638" s="41"/>
    </row>
    <row r="639" spans="2:11" s="1" customFormat="1" x14ac:dyDescent="0.25">
      <c r="B639" s="40"/>
      <c r="C639" s="41"/>
      <c r="D639" s="42"/>
      <c r="E639" s="41"/>
      <c r="F639" s="43"/>
      <c r="G639" s="41"/>
      <c r="H639" s="44"/>
      <c r="I639" s="45"/>
      <c r="J639" s="41"/>
      <c r="K639" s="41"/>
    </row>
    <row r="640" spans="2:11" s="1" customFormat="1" x14ac:dyDescent="0.25">
      <c r="B640" s="40"/>
      <c r="C640" s="41"/>
      <c r="D640" s="42"/>
      <c r="E640" s="41"/>
      <c r="F640" s="43"/>
      <c r="G640" s="41"/>
      <c r="H640" s="44"/>
      <c r="I640" s="45"/>
      <c r="J640" s="41"/>
      <c r="K640" s="41"/>
    </row>
    <row r="641" spans="2:11" s="1" customFormat="1" x14ac:dyDescent="0.25">
      <c r="B641" s="40"/>
      <c r="C641" s="41"/>
      <c r="D641" s="42"/>
      <c r="E641" s="41"/>
      <c r="F641" s="43"/>
      <c r="G641" s="41"/>
      <c r="H641" s="44"/>
      <c r="I641" s="45"/>
      <c r="J641" s="41"/>
      <c r="K641" s="41"/>
    </row>
    <row r="642" spans="2:11" s="1" customFormat="1" x14ac:dyDescent="0.25">
      <c r="B642" s="40"/>
      <c r="C642" s="41"/>
      <c r="D642" s="42"/>
      <c r="E642" s="41"/>
      <c r="F642" s="43"/>
      <c r="G642" s="41"/>
      <c r="H642" s="44"/>
      <c r="I642" s="45"/>
      <c r="J642" s="41"/>
      <c r="K642" s="41"/>
    </row>
    <row r="643" spans="2:11" s="1" customFormat="1" x14ac:dyDescent="0.25">
      <c r="B643" s="40"/>
      <c r="C643" s="41"/>
      <c r="D643" s="42"/>
      <c r="E643" s="41"/>
      <c r="F643" s="43"/>
      <c r="G643" s="41"/>
      <c r="H643" s="44"/>
      <c r="I643" s="45"/>
      <c r="J643" s="41"/>
      <c r="K643" s="41"/>
    </row>
    <row r="644" spans="2:11" s="1" customFormat="1" x14ac:dyDescent="0.25">
      <c r="B644" s="40"/>
      <c r="C644" s="41"/>
      <c r="D644" s="42"/>
      <c r="E644" s="41"/>
      <c r="F644" s="43"/>
      <c r="G644" s="41"/>
      <c r="H644" s="44"/>
      <c r="I644" s="45"/>
      <c r="J644" s="41"/>
      <c r="K644" s="41"/>
    </row>
    <row r="645" spans="2:11" s="1" customFormat="1" x14ac:dyDescent="0.25">
      <c r="B645" s="40"/>
      <c r="C645" s="41"/>
      <c r="D645" s="42"/>
      <c r="E645" s="41"/>
      <c r="F645" s="43"/>
      <c r="G645" s="41"/>
      <c r="H645" s="44"/>
      <c r="I645" s="45"/>
      <c r="J645" s="41"/>
      <c r="K645" s="41"/>
    </row>
    <row r="646" spans="2:11" s="1" customFormat="1" x14ac:dyDescent="0.25">
      <c r="B646" s="40"/>
      <c r="C646" s="41"/>
      <c r="D646" s="42"/>
      <c r="E646" s="41"/>
      <c r="F646" s="43"/>
      <c r="G646" s="41"/>
      <c r="H646" s="44"/>
      <c r="I646" s="45"/>
      <c r="J646" s="41"/>
      <c r="K646" s="41"/>
    </row>
    <row r="647" spans="2:11" s="1" customFormat="1" x14ac:dyDescent="0.25">
      <c r="B647" s="40"/>
      <c r="C647" s="41"/>
      <c r="D647" s="42"/>
      <c r="E647" s="41"/>
      <c r="F647" s="43"/>
      <c r="G647" s="41"/>
      <c r="H647" s="44"/>
      <c r="I647" s="45"/>
      <c r="J647" s="41"/>
      <c r="K647" s="41"/>
    </row>
    <row r="648" spans="2:11" s="1" customFormat="1" x14ac:dyDescent="0.25">
      <c r="B648" s="40"/>
      <c r="C648" s="41"/>
      <c r="D648" s="42"/>
      <c r="E648" s="41"/>
      <c r="F648" s="43"/>
      <c r="G648" s="41"/>
      <c r="H648" s="44"/>
      <c r="I648" s="45"/>
      <c r="J648" s="41"/>
      <c r="K648" s="41"/>
    </row>
    <row r="649" spans="2:11" s="1" customFormat="1" x14ac:dyDescent="0.25">
      <c r="B649" s="40"/>
      <c r="C649" s="41"/>
      <c r="D649" s="42"/>
      <c r="E649" s="41"/>
      <c r="F649" s="43"/>
      <c r="G649" s="41"/>
      <c r="H649" s="44"/>
      <c r="I649" s="45"/>
      <c r="J649" s="41"/>
      <c r="K649" s="41"/>
    </row>
    <row r="650" spans="2:11" s="1" customFormat="1" x14ac:dyDescent="0.25">
      <c r="B650" s="40"/>
      <c r="C650" s="41"/>
      <c r="D650" s="42"/>
      <c r="E650" s="41"/>
      <c r="F650" s="43"/>
      <c r="G650" s="41"/>
      <c r="H650" s="44"/>
      <c r="I650" s="45"/>
      <c r="J650" s="41"/>
      <c r="K650" s="41"/>
    </row>
    <row r="651" spans="2:11" s="1" customFormat="1" x14ac:dyDescent="0.25">
      <c r="B651" s="40"/>
      <c r="C651" s="41"/>
      <c r="D651" s="42"/>
      <c r="E651" s="41"/>
      <c r="F651" s="43"/>
      <c r="G651" s="41"/>
      <c r="H651" s="44"/>
      <c r="I651" s="45"/>
      <c r="J651" s="41"/>
      <c r="K651" s="41"/>
    </row>
    <row r="652" spans="2:11" s="1" customFormat="1" x14ac:dyDescent="0.25">
      <c r="B652" s="40"/>
      <c r="C652" s="41"/>
      <c r="D652" s="42"/>
      <c r="E652" s="41"/>
      <c r="F652" s="43"/>
      <c r="G652" s="41"/>
      <c r="H652" s="44"/>
      <c r="I652" s="45"/>
      <c r="J652" s="41"/>
      <c r="K652" s="41"/>
    </row>
    <row r="653" spans="2:11" s="1" customFormat="1" x14ac:dyDescent="0.25">
      <c r="B653" s="40"/>
      <c r="C653" s="41"/>
      <c r="D653" s="42"/>
      <c r="E653" s="41"/>
      <c r="F653" s="43"/>
      <c r="G653" s="41"/>
      <c r="H653" s="44"/>
      <c r="I653" s="45"/>
      <c r="J653" s="41"/>
      <c r="K653" s="41"/>
    </row>
    <row r="654" spans="2:11" s="1" customFormat="1" x14ac:dyDescent="0.25">
      <c r="B654" s="40"/>
      <c r="C654" s="41"/>
      <c r="D654" s="42"/>
      <c r="E654" s="41"/>
      <c r="F654" s="43"/>
      <c r="G654" s="41"/>
      <c r="H654" s="44"/>
      <c r="I654" s="45"/>
      <c r="J654" s="41"/>
      <c r="K654" s="41"/>
    </row>
    <row r="655" spans="2:11" s="1" customFormat="1" x14ac:dyDescent="0.25">
      <c r="B655" s="40"/>
      <c r="C655" s="41"/>
      <c r="D655" s="42"/>
      <c r="E655" s="41"/>
      <c r="F655" s="43"/>
      <c r="G655" s="41"/>
      <c r="H655" s="44"/>
      <c r="I655" s="45"/>
      <c r="J655" s="41"/>
      <c r="K655" s="41"/>
    </row>
    <row r="656" spans="2:11" s="1" customFormat="1" x14ac:dyDescent="0.25">
      <c r="B656" s="40"/>
      <c r="C656" s="41"/>
      <c r="D656" s="42"/>
      <c r="E656" s="41"/>
      <c r="F656" s="43"/>
      <c r="G656" s="41"/>
      <c r="H656" s="44"/>
      <c r="I656" s="45"/>
      <c r="J656" s="41"/>
      <c r="K656" s="41"/>
    </row>
    <row r="657" spans="2:11" s="1" customFormat="1" x14ac:dyDescent="0.25">
      <c r="B657" s="40"/>
      <c r="C657" s="41"/>
      <c r="D657" s="42"/>
      <c r="E657" s="41"/>
      <c r="F657" s="43"/>
      <c r="G657" s="41"/>
      <c r="H657" s="44"/>
      <c r="I657" s="45"/>
      <c r="J657" s="41"/>
      <c r="K657" s="41"/>
    </row>
    <row r="658" spans="2:11" s="1" customFormat="1" x14ac:dyDescent="0.25">
      <c r="B658" s="40"/>
      <c r="C658" s="41"/>
      <c r="D658" s="42"/>
      <c r="E658" s="41"/>
      <c r="F658" s="43"/>
      <c r="G658" s="41"/>
      <c r="H658" s="44"/>
      <c r="I658" s="45"/>
      <c r="J658" s="41"/>
      <c r="K658" s="41"/>
    </row>
    <row r="659" spans="2:11" s="1" customFormat="1" x14ac:dyDescent="0.25">
      <c r="B659" s="40"/>
      <c r="C659" s="41"/>
      <c r="D659" s="42"/>
      <c r="E659" s="41"/>
      <c r="F659" s="43"/>
      <c r="G659" s="41"/>
      <c r="H659" s="44"/>
      <c r="I659" s="45"/>
      <c r="J659" s="41"/>
      <c r="K659" s="41"/>
    </row>
    <row r="660" spans="2:11" s="1" customFormat="1" x14ac:dyDescent="0.25">
      <c r="B660" s="40"/>
      <c r="C660" s="41"/>
      <c r="D660" s="42"/>
      <c r="E660" s="41"/>
      <c r="F660" s="43"/>
      <c r="G660" s="41"/>
      <c r="H660" s="44"/>
      <c r="I660" s="45"/>
      <c r="J660" s="41"/>
      <c r="K660" s="41"/>
    </row>
    <row r="661" spans="2:11" s="1" customFormat="1" x14ac:dyDescent="0.25">
      <c r="B661" s="40"/>
      <c r="C661" s="41"/>
      <c r="D661" s="42"/>
      <c r="E661" s="41"/>
      <c r="F661" s="43"/>
      <c r="G661" s="41"/>
      <c r="H661" s="44"/>
      <c r="I661" s="45"/>
      <c r="J661" s="41"/>
      <c r="K661" s="41"/>
    </row>
    <row r="662" spans="2:11" s="1" customFormat="1" x14ac:dyDescent="0.25">
      <c r="B662" s="40"/>
      <c r="C662" s="41"/>
      <c r="D662" s="42"/>
      <c r="E662" s="41"/>
      <c r="F662" s="43"/>
      <c r="G662" s="41"/>
      <c r="H662" s="44"/>
      <c r="I662" s="45"/>
      <c r="J662" s="41"/>
      <c r="K662" s="41"/>
    </row>
    <row r="663" spans="2:11" s="1" customFormat="1" x14ac:dyDescent="0.25">
      <c r="B663" s="40"/>
      <c r="C663" s="41"/>
      <c r="D663" s="42"/>
      <c r="E663" s="41"/>
      <c r="F663" s="43"/>
      <c r="G663" s="41"/>
      <c r="H663" s="44"/>
      <c r="I663" s="45"/>
      <c r="J663" s="41"/>
      <c r="K663" s="41"/>
    </row>
    <row r="664" spans="2:11" s="1" customFormat="1" x14ac:dyDescent="0.25">
      <c r="B664" s="40"/>
      <c r="C664" s="41"/>
      <c r="D664" s="42"/>
      <c r="E664" s="41"/>
      <c r="F664" s="43"/>
      <c r="G664" s="41"/>
      <c r="H664" s="44"/>
      <c r="I664" s="45"/>
      <c r="J664" s="41"/>
      <c r="K664" s="41"/>
    </row>
    <row r="665" spans="2:11" s="1" customFormat="1" x14ac:dyDescent="0.25">
      <c r="B665" s="40"/>
      <c r="C665" s="41"/>
      <c r="D665" s="42"/>
      <c r="E665" s="41"/>
      <c r="F665" s="43"/>
      <c r="G665" s="41"/>
      <c r="H665" s="44"/>
      <c r="I665" s="45"/>
      <c r="J665" s="41"/>
      <c r="K665" s="41"/>
    </row>
    <row r="666" spans="2:11" s="1" customFormat="1" x14ac:dyDescent="0.25">
      <c r="B666" s="40"/>
      <c r="C666" s="41"/>
      <c r="D666" s="42"/>
      <c r="E666" s="41"/>
      <c r="F666" s="43"/>
      <c r="G666" s="41"/>
      <c r="H666" s="44"/>
      <c r="I666" s="45"/>
      <c r="J666" s="41"/>
      <c r="K666" s="41"/>
    </row>
    <row r="667" spans="2:11" s="1" customFormat="1" x14ac:dyDescent="0.25">
      <c r="B667" s="40"/>
      <c r="C667" s="41"/>
      <c r="D667" s="42"/>
      <c r="E667" s="41"/>
      <c r="F667" s="43"/>
      <c r="G667" s="41"/>
      <c r="H667" s="44"/>
      <c r="I667" s="45"/>
      <c r="J667" s="41"/>
      <c r="K667" s="41"/>
    </row>
    <row r="668" spans="2:11" s="1" customFormat="1" x14ac:dyDescent="0.25">
      <c r="B668" s="40"/>
      <c r="C668" s="41"/>
      <c r="D668" s="42"/>
      <c r="E668" s="41"/>
      <c r="F668" s="43"/>
      <c r="G668" s="41"/>
      <c r="H668" s="44"/>
      <c r="I668" s="45"/>
      <c r="J668" s="41"/>
      <c r="K668" s="41"/>
    </row>
    <row r="669" spans="2:11" s="1" customFormat="1" x14ac:dyDescent="0.25">
      <c r="B669" s="40"/>
      <c r="C669" s="41"/>
      <c r="D669" s="42"/>
      <c r="E669" s="41"/>
      <c r="F669" s="43"/>
      <c r="G669" s="41"/>
      <c r="H669" s="44"/>
      <c r="I669" s="45"/>
      <c r="J669" s="41"/>
      <c r="K669" s="41"/>
    </row>
    <row r="670" spans="2:11" s="1" customFormat="1" x14ac:dyDescent="0.25">
      <c r="B670" s="40"/>
      <c r="C670" s="41"/>
      <c r="D670" s="42"/>
      <c r="E670" s="41"/>
      <c r="F670" s="43"/>
      <c r="G670" s="41"/>
      <c r="H670" s="44"/>
      <c r="I670" s="45"/>
      <c r="J670" s="41"/>
      <c r="K670" s="41"/>
    </row>
    <row r="671" spans="2:11" s="1" customFormat="1" x14ac:dyDescent="0.25">
      <c r="B671" s="40"/>
      <c r="C671" s="41"/>
      <c r="D671" s="42"/>
      <c r="E671" s="41"/>
      <c r="F671" s="43"/>
      <c r="G671" s="41"/>
      <c r="H671" s="44"/>
      <c r="I671" s="45"/>
      <c r="J671" s="41"/>
      <c r="K671" s="41"/>
    </row>
    <row r="672" spans="2:11" s="1" customFormat="1" x14ac:dyDescent="0.25">
      <c r="B672" s="40"/>
      <c r="C672" s="41"/>
      <c r="D672" s="42"/>
      <c r="E672" s="41"/>
      <c r="F672" s="43"/>
      <c r="G672" s="41"/>
      <c r="H672" s="44"/>
      <c r="I672" s="45"/>
      <c r="J672" s="41"/>
      <c r="K672" s="41"/>
    </row>
    <row r="673" spans="2:11" s="1" customFormat="1" x14ac:dyDescent="0.25">
      <c r="B673" s="40"/>
      <c r="C673" s="41"/>
      <c r="D673" s="42"/>
      <c r="E673" s="41"/>
      <c r="F673" s="43"/>
      <c r="G673" s="41"/>
      <c r="H673" s="44"/>
      <c r="I673" s="45"/>
      <c r="J673" s="41"/>
      <c r="K673" s="41"/>
    </row>
    <row r="674" spans="2:11" s="1" customFormat="1" x14ac:dyDescent="0.25">
      <c r="B674" s="40"/>
      <c r="C674" s="41"/>
      <c r="D674" s="42"/>
      <c r="E674" s="41"/>
      <c r="F674" s="43"/>
      <c r="G674" s="41"/>
      <c r="H674" s="44"/>
      <c r="I674" s="45"/>
      <c r="J674" s="41"/>
      <c r="K674" s="41"/>
    </row>
    <row r="675" spans="2:11" s="1" customFormat="1" x14ac:dyDescent="0.25">
      <c r="B675" s="40"/>
      <c r="C675" s="41"/>
      <c r="D675" s="42"/>
      <c r="E675" s="41"/>
      <c r="F675" s="43"/>
      <c r="G675" s="41"/>
      <c r="H675" s="44"/>
      <c r="I675" s="45"/>
      <c r="J675" s="41"/>
      <c r="K675" s="41"/>
    </row>
    <row r="676" spans="2:11" s="1" customFormat="1" x14ac:dyDescent="0.25">
      <c r="B676" s="40"/>
      <c r="C676" s="41"/>
      <c r="D676" s="42"/>
      <c r="E676" s="41"/>
      <c r="F676" s="43"/>
      <c r="G676" s="41"/>
      <c r="H676" s="44"/>
      <c r="I676" s="45"/>
      <c r="J676" s="41"/>
      <c r="K676" s="41"/>
    </row>
    <row r="677" spans="2:11" s="1" customFormat="1" x14ac:dyDescent="0.25">
      <c r="B677" s="40"/>
      <c r="C677" s="41"/>
      <c r="D677" s="42"/>
      <c r="E677" s="41"/>
      <c r="F677" s="43"/>
      <c r="G677" s="41"/>
      <c r="H677" s="44"/>
      <c r="I677" s="45"/>
      <c r="J677" s="41"/>
      <c r="K677" s="41"/>
    </row>
    <row r="678" spans="2:11" s="1" customFormat="1" x14ac:dyDescent="0.25">
      <c r="B678" s="40"/>
      <c r="C678" s="41"/>
      <c r="D678" s="42"/>
      <c r="E678" s="41"/>
      <c r="F678" s="43"/>
      <c r="G678" s="41"/>
      <c r="H678" s="44"/>
      <c r="I678" s="45"/>
      <c r="J678" s="41"/>
      <c r="K678" s="41"/>
    </row>
    <row r="679" spans="2:11" s="1" customFormat="1" x14ac:dyDescent="0.25">
      <c r="B679" s="40"/>
      <c r="C679" s="41"/>
      <c r="D679" s="42"/>
      <c r="E679" s="41"/>
      <c r="F679" s="43"/>
      <c r="G679" s="41"/>
      <c r="H679" s="44"/>
      <c r="I679" s="45"/>
      <c r="J679" s="41"/>
      <c r="K679" s="41"/>
    </row>
    <row r="680" spans="2:11" s="1" customFormat="1" x14ac:dyDescent="0.25">
      <c r="B680" s="40"/>
      <c r="C680" s="41"/>
      <c r="D680" s="42"/>
      <c r="E680" s="41"/>
      <c r="F680" s="43"/>
      <c r="G680" s="41"/>
      <c r="H680" s="44"/>
      <c r="I680" s="45"/>
      <c r="J680" s="41"/>
      <c r="K680" s="41"/>
    </row>
    <row r="681" spans="2:11" s="1" customFormat="1" x14ac:dyDescent="0.25">
      <c r="B681" s="40"/>
      <c r="C681" s="41"/>
      <c r="D681" s="42"/>
      <c r="E681" s="41"/>
      <c r="F681" s="43"/>
      <c r="G681" s="41"/>
      <c r="H681" s="44"/>
      <c r="I681" s="45"/>
      <c r="J681" s="41"/>
      <c r="K681" s="41"/>
    </row>
    <row r="682" spans="2:11" s="1" customFormat="1" x14ac:dyDescent="0.25">
      <c r="B682" s="40"/>
      <c r="C682" s="41"/>
      <c r="D682" s="42"/>
      <c r="E682" s="41"/>
      <c r="F682" s="43"/>
      <c r="G682" s="41"/>
      <c r="H682" s="44"/>
      <c r="I682" s="45"/>
      <c r="J682" s="41"/>
      <c r="K682" s="41"/>
    </row>
    <row r="683" spans="2:11" s="1" customFormat="1" x14ac:dyDescent="0.25">
      <c r="B683" s="40"/>
      <c r="C683" s="41"/>
      <c r="D683" s="42"/>
      <c r="E683" s="41"/>
      <c r="F683" s="43"/>
      <c r="G683" s="41"/>
      <c r="H683" s="44"/>
      <c r="I683" s="45"/>
      <c r="J683" s="41"/>
      <c r="K683" s="41"/>
    </row>
    <row r="684" spans="2:11" s="1" customFormat="1" x14ac:dyDescent="0.25">
      <c r="B684" s="40"/>
      <c r="C684" s="41"/>
      <c r="D684" s="42"/>
      <c r="E684" s="41"/>
      <c r="F684" s="43"/>
      <c r="G684" s="41"/>
      <c r="H684" s="44"/>
      <c r="I684" s="45"/>
      <c r="J684" s="41"/>
      <c r="K684" s="41"/>
    </row>
    <row r="685" spans="2:11" s="1" customFormat="1" x14ac:dyDescent="0.25">
      <c r="B685" s="40"/>
      <c r="C685" s="41"/>
      <c r="D685" s="42"/>
      <c r="E685" s="41"/>
      <c r="F685" s="43"/>
      <c r="G685" s="41"/>
      <c r="H685" s="44"/>
      <c r="I685" s="45"/>
      <c r="J685" s="41"/>
      <c r="K685" s="41"/>
    </row>
    <row r="686" spans="2:11" s="1" customFormat="1" x14ac:dyDescent="0.25">
      <c r="B686" s="40"/>
      <c r="C686" s="41"/>
      <c r="D686" s="42"/>
      <c r="E686" s="41"/>
      <c r="F686" s="43"/>
      <c r="G686" s="41"/>
      <c r="H686" s="44"/>
      <c r="I686" s="45"/>
      <c r="J686" s="41"/>
      <c r="K686" s="41"/>
    </row>
    <row r="687" spans="2:11" s="1" customFormat="1" x14ac:dyDescent="0.25">
      <c r="B687" s="40"/>
      <c r="C687" s="41"/>
      <c r="D687" s="42"/>
      <c r="E687" s="41"/>
      <c r="F687" s="43"/>
      <c r="G687" s="41"/>
      <c r="H687" s="44"/>
      <c r="I687" s="45"/>
      <c r="J687" s="41"/>
      <c r="K687" s="41"/>
    </row>
    <row r="688" spans="2:11" s="1" customFormat="1" x14ac:dyDescent="0.25">
      <c r="B688" s="40"/>
      <c r="C688" s="41"/>
      <c r="D688" s="42"/>
      <c r="E688" s="41"/>
      <c r="F688" s="43"/>
      <c r="G688" s="41"/>
      <c r="H688" s="44"/>
      <c r="I688" s="45"/>
      <c r="J688" s="41"/>
      <c r="K688" s="41"/>
    </row>
    <row r="689" spans="2:11" s="1" customFormat="1" x14ac:dyDescent="0.25">
      <c r="B689" s="40"/>
      <c r="C689" s="41"/>
      <c r="D689" s="42"/>
      <c r="E689" s="41"/>
      <c r="F689" s="43"/>
      <c r="G689" s="41"/>
      <c r="H689" s="44"/>
      <c r="I689" s="45"/>
      <c r="J689" s="41"/>
      <c r="K689" s="41"/>
    </row>
    <row r="690" spans="2:11" s="1" customFormat="1" x14ac:dyDescent="0.25">
      <c r="B690" s="40"/>
      <c r="C690" s="41"/>
      <c r="D690" s="42"/>
      <c r="E690" s="41"/>
      <c r="F690" s="43"/>
      <c r="G690" s="41"/>
      <c r="H690" s="44"/>
      <c r="I690" s="45"/>
      <c r="J690" s="41"/>
      <c r="K690" s="41"/>
    </row>
    <row r="691" spans="2:11" s="1" customFormat="1" x14ac:dyDescent="0.25">
      <c r="B691" s="40"/>
      <c r="C691" s="41"/>
      <c r="D691" s="42"/>
      <c r="E691" s="41"/>
      <c r="F691" s="43"/>
      <c r="G691" s="41"/>
      <c r="H691" s="44"/>
      <c r="I691" s="45"/>
      <c r="J691" s="41"/>
      <c r="K691" s="41"/>
    </row>
    <row r="692" spans="2:11" s="1" customFormat="1" x14ac:dyDescent="0.25">
      <c r="B692" s="40"/>
      <c r="C692" s="41"/>
      <c r="D692" s="42"/>
      <c r="E692" s="41"/>
      <c r="F692" s="43"/>
      <c r="G692" s="41"/>
      <c r="H692" s="44"/>
      <c r="I692" s="45"/>
      <c r="J692" s="41"/>
      <c r="K692" s="41"/>
    </row>
    <row r="693" spans="2:11" s="1" customFormat="1" x14ac:dyDescent="0.25">
      <c r="B693" s="40"/>
      <c r="C693" s="41"/>
      <c r="D693" s="42"/>
      <c r="E693" s="41"/>
      <c r="F693" s="43"/>
      <c r="G693" s="41"/>
      <c r="H693" s="44"/>
      <c r="I693" s="45"/>
      <c r="J693" s="41"/>
      <c r="K693" s="41"/>
    </row>
    <row r="694" spans="2:11" s="1" customFormat="1" x14ac:dyDescent="0.25">
      <c r="B694" s="40"/>
      <c r="C694" s="41"/>
      <c r="D694" s="42"/>
      <c r="E694" s="41"/>
      <c r="F694" s="43"/>
      <c r="G694" s="41"/>
      <c r="H694" s="44"/>
      <c r="I694" s="45"/>
      <c r="J694" s="41"/>
      <c r="K694" s="41"/>
    </row>
    <row r="695" spans="2:11" s="1" customFormat="1" x14ac:dyDescent="0.25">
      <c r="B695" s="40"/>
      <c r="C695" s="41"/>
      <c r="D695" s="42"/>
      <c r="E695" s="41"/>
      <c r="F695" s="43"/>
      <c r="G695" s="41"/>
      <c r="H695" s="44"/>
      <c r="I695" s="45"/>
      <c r="J695" s="41"/>
      <c r="K695" s="41"/>
    </row>
    <row r="696" spans="2:11" s="1" customFormat="1" x14ac:dyDescent="0.25">
      <c r="B696" s="40"/>
      <c r="C696" s="41"/>
      <c r="D696" s="42"/>
      <c r="E696" s="41"/>
      <c r="F696" s="43"/>
      <c r="G696" s="41"/>
      <c r="H696" s="44"/>
      <c r="I696" s="45"/>
      <c r="J696" s="41"/>
      <c r="K696" s="41"/>
    </row>
    <row r="697" spans="2:11" s="1" customFormat="1" x14ac:dyDescent="0.25">
      <c r="B697" s="40"/>
      <c r="C697" s="41"/>
      <c r="D697" s="42"/>
      <c r="E697" s="41"/>
      <c r="F697" s="43"/>
      <c r="G697" s="41"/>
      <c r="H697" s="44"/>
      <c r="I697" s="45"/>
      <c r="J697" s="41"/>
      <c r="K697" s="41"/>
    </row>
    <row r="698" spans="2:11" s="1" customFormat="1" x14ac:dyDescent="0.25">
      <c r="B698" s="40"/>
      <c r="C698" s="41"/>
      <c r="D698" s="42"/>
      <c r="E698" s="41"/>
      <c r="F698" s="43"/>
      <c r="G698" s="41"/>
      <c r="H698" s="44"/>
      <c r="I698" s="45"/>
      <c r="J698" s="41"/>
      <c r="K698" s="41"/>
    </row>
    <row r="699" spans="2:11" s="1" customFormat="1" x14ac:dyDescent="0.25">
      <c r="B699" s="40"/>
      <c r="C699" s="41"/>
      <c r="D699" s="42"/>
      <c r="E699" s="41"/>
      <c r="F699" s="43"/>
      <c r="G699" s="41"/>
      <c r="H699" s="44"/>
      <c r="I699" s="45"/>
      <c r="J699" s="41"/>
      <c r="K699" s="41"/>
    </row>
    <row r="700" spans="2:11" s="1" customFormat="1" x14ac:dyDescent="0.25">
      <c r="B700" s="40"/>
      <c r="C700" s="41"/>
      <c r="D700" s="42"/>
      <c r="E700" s="41"/>
      <c r="F700" s="43"/>
      <c r="G700" s="41"/>
      <c r="H700" s="44"/>
      <c r="I700" s="45"/>
      <c r="J700" s="41"/>
      <c r="K700" s="41"/>
    </row>
    <row r="701" spans="2:11" s="1" customFormat="1" x14ac:dyDescent="0.25">
      <c r="B701" s="40"/>
      <c r="C701" s="41"/>
      <c r="D701" s="42"/>
      <c r="E701" s="41"/>
      <c r="F701" s="43"/>
      <c r="G701" s="41"/>
      <c r="H701" s="44"/>
      <c r="I701" s="45"/>
      <c r="J701" s="41"/>
      <c r="K701" s="41"/>
    </row>
    <row r="702" spans="2:11" s="1" customFormat="1" x14ac:dyDescent="0.25">
      <c r="B702" s="40"/>
      <c r="C702" s="41"/>
      <c r="D702" s="42"/>
      <c r="E702" s="41"/>
      <c r="F702" s="43"/>
      <c r="G702" s="41"/>
      <c r="H702" s="44"/>
      <c r="I702" s="45"/>
      <c r="J702" s="41"/>
      <c r="K702" s="41"/>
    </row>
    <row r="703" spans="2:11" s="1" customFormat="1" x14ac:dyDescent="0.25">
      <c r="B703" s="40"/>
      <c r="C703" s="41"/>
      <c r="D703" s="42"/>
      <c r="E703" s="41"/>
      <c r="F703" s="43"/>
      <c r="G703" s="41"/>
      <c r="H703" s="44"/>
      <c r="I703" s="45"/>
      <c r="J703" s="41"/>
      <c r="K703" s="41"/>
    </row>
    <row r="704" spans="2:11" s="1" customFormat="1" x14ac:dyDescent="0.25">
      <c r="B704" s="40"/>
      <c r="C704" s="41"/>
      <c r="D704" s="42"/>
      <c r="E704" s="41"/>
      <c r="F704" s="43"/>
      <c r="G704" s="41"/>
      <c r="H704" s="44"/>
      <c r="I704" s="45"/>
      <c r="J704" s="41"/>
      <c r="K704" s="41"/>
    </row>
    <row r="705" spans="2:11" s="1" customFormat="1" x14ac:dyDescent="0.25">
      <c r="B705" s="40"/>
      <c r="C705" s="41"/>
      <c r="D705" s="42"/>
      <c r="E705" s="41"/>
      <c r="F705" s="43"/>
      <c r="G705" s="41"/>
      <c r="H705" s="44"/>
      <c r="I705" s="45"/>
      <c r="J705" s="41"/>
      <c r="K705" s="41"/>
    </row>
    <row r="706" spans="2:11" s="1" customFormat="1" x14ac:dyDescent="0.25">
      <c r="B706" s="40"/>
      <c r="C706" s="41"/>
      <c r="D706" s="42"/>
      <c r="E706" s="41"/>
      <c r="F706" s="43"/>
      <c r="G706" s="41"/>
      <c r="H706" s="44"/>
      <c r="I706" s="45"/>
      <c r="J706" s="41"/>
      <c r="K706" s="41"/>
    </row>
    <row r="707" spans="2:11" s="1" customFormat="1" x14ac:dyDescent="0.25">
      <c r="B707" s="40"/>
      <c r="C707" s="41"/>
      <c r="D707" s="42"/>
      <c r="E707" s="41"/>
      <c r="F707" s="43"/>
      <c r="G707" s="41"/>
      <c r="H707" s="44"/>
      <c r="I707" s="45"/>
      <c r="J707" s="41"/>
      <c r="K707" s="41"/>
    </row>
    <row r="708" spans="2:11" s="1" customFormat="1" x14ac:dyDescent="0.25">
      <c r="B708" s="40"/>
      <c r="C708" s="41"/>
      <c r="D708" s="42"/>
      <c r="E708" s="41"/>
      <c r="F708" s="43"/>
      <c r="G708" s="41"/>
      <c r="H708" s="44"/>
      <c r="I708" s="45"/>
      <c r="J708" s="41"/>
      <c r="K708" s="41"/>
    </row>
    <row r="709" spans="2:11" s="1" customFormat="1" x14ac:dyDescent="0.25">
      <c r="B709" s="40"/>
      <c r="C709" s="41"/>
      <c r="D709" s="42"/>
      <c r="E709" s="41"/>
      <c r="F709" s="43"/>
      <c r="G709" s="41"/>
      <c r="H709" s="44"/>
      <c r="I709" s="45"/>
      <c r="J709" s="41"/>
      <c r="K709" s="41"/>
    </row>
    <row r="710" spans="2:11" s="1" customFormat="1" x14ac:dyDescent="0.25">
      <c r="B710" s="40"/>
      <c r="C710" s="41"/>
      <c r="D710" s="42"/>
      <c r="E710" s="41"/>
      <c r="F710" s="43"/>
      <c r="G710" s="41"/>
      <c r="H710" s="44"/>
      <c r="I710" s="45"/>
      <c r="J710" s="41"/>
      <c r="K710" s="41"/>
    </row>
    <row r="711" spans="2:11" s="1" customFormat="1" x14ac:dyDescent="0.25">
      <c r="B711" s="40"/>
      <c r="C711" s="41"/>
      <c r="D711" s="42"/>
      <c r="E711" s="41"/>
      <c r="F711" s="43"/>
      <c r="G711" s="41"/>
      <c r="H711" s="44"/>
      <c r="I711" s="45"/>
      <c r="J711" s="41"/>
      <c r="K711" s="41"/>
    </row>
    <row r="712" spans="2:11" s="1" customFormat="1" x14ac:dyDescent="0.25">
      <c r="B712" s="40"/>
      <c r="C712" s="41"/>
      <c r="D712" s="42"/>
      <c r="E712" s="41"/>
      <c r="F712" s="43"/>
      <c r="G712" s="41"/>
      <c r="H712" s="44"/>
      <c r="I712" s="45"/>
      <c r="J712" s="41"/>
      <c r="K712" s="41"/>
    </row>
    <row r="713" spans="2:11" s="1" customFormat="1" x14ac:dyDescent="0.25">
      <c r="B713" s="40"/>
      <c r="C713" s="41"/>
      <c r="D713" s="42"/>
      <c r="E713" s="41"/>
      <c r="F713" s="43"/>
      <c r="G713" s="41"/>
      <c r="H713" s="44"/>
      <c r="I713" s="45"/>
      <c r="J713" s="41"/>
      <c r="K713" s="41"/>
    </row>
    <row r="714" spans="2:11" s="1" customFormat="1" x14ac:dyDescent="0.25">
      <c r="B714" s="40"/>
      <c r="C714" s="41"/>
      <c r="D714" s="42"/>
      <c r="E714" s="41"/>
      <c r="F714" s="43"/>
      <c r="G714" s="41"/>
      <c r="H714" s="44"/>
      <c r="I714" s="45"/>
      <c r="J714" s="41"/>
      <c r="K714" s="41"/>
    </row>
    <row r="715" spans="2:11" s="1" customFormat="1" x14ac:dyDescent="0.25">
      <c r="B715" s="40"/>
      <c r="C715" s="41"/>
      <c r="D715" s="42"/>
      <c r="E715" s="41"/>
      <c r="F715" s="43"/>
      <c r="G715" s="41"/>
      <c r="H715" s="44"/>
      <c r="I715" s="45"/>
      <c r="J715" s="41"/>
      <c r="K715" s="41"/>
    </row>
    <row r="716" spans="2:11" s="1" customFormat="1" x14ac:dyDescent="0.25">
      <c r="B716" s="40"/>
      <c r="C716" s="41"/>
      <c r="D716" s="42"/>
      <c r="E716" s="41"/>
      <c r="F716" s="43"/>
      <c r="G716" s="41"/>
      <c r="H716" s="44"/>
      <c r="I716" s="45"/>
      <c r="J716" s="41"/>
      <c r="K716" s="41"/>
    </row>
    <row r="717" spans="2:11" s="1" customFormat="1" x14ac:dyDescent="0.25">
      <c r="B717" s="40"/>
      <c r="C717" s="41"/>
      <c r="D717" s="42"/>
      <c r="E717" s="41"/>
      <c r="F717" s="43"/>
      <c r="G717" s="41"/>
      <c r="H717" s="44"/>
      <c r="I717" s="45"/>
      <c r="J717" s="41"/>
      <c r="K717" s="41"/>
    </row>
    <row r="718" spans="2:11" s="1" customFormat="1" x14ac:dyDescent="0.25">
      <c r="B718" s="40"/>
      <c r="C718" s="41"/>
      <c r="D718" s="42"/>
      <c r="E718" s="41"/>
      <c r="F718" s="43"/>
      <c r="G718" s="41"/>
      <c r="H718" s="44"/>
      <c r="I718" s="45"/>
      <c r="J718" s="41"/>
      <c r="K718" s="41"/>
    </row>
    <row r="719" spans="2:11" s="1" customFormat="1" x14ac:dyDescent="0.25">
      <c r="B719" s="40"/>
      <c r="C719" s="41"/>
      <c r="D719" s="42"/>
      <c r="E719" s="41"/>
      <c r="F719" s="43"/>
      <c r="G719" s="41"/>
      <c r="H719" s="44"/>
      <c r="I719" s="45"/>
      <c r="J719" s="41"/>
      <c r="K719" s="41"/>
    </row>
    <row r="720" spans="2:11" s="1" customFormat="1" x14ac:dyDescent="0.25">
      <c r="B720" s="40"/>
      <c r="C720" s="41"/>
      <c r="D720" s="42"/>
      <c r="E720" s="41"/>
      <c r="F720" s="43"/>
      <c r="G720" s="41"/>
      <c r="H720" s="44"/>
      <c r="I720" s="45"/>
      <c r="J720" s="41"/>
      <c r="K720" s="41"/>
    </row>
    <row r="721" spans="2:11" s="1" customFormat="1" x14ac:dyDescent="0.25">
      <c r="B721" s="40"/>
      <c r="C721" s="41"/>
      <c r="D721" s="42"/>
      <c r="E721" s="41"/>
      <c r="F721" s="43"/>
      <c r="G721" s="41"/>
      <c r="H721" s="44"/>
      <c r="I721" s="45"/>
      <c r="J721" s="41"/>
      <c r="K721" s="41"/>
    </row>
    <row r="722" spans="2:11" s="1" customFormat="1" x14ac:dyDescent="0.25">
      <c r="B722" s="40"/>
      <c r="C722" s="41"/>
      <c r="D722" s="42"/>
      <c r="E722" s="41"/>
      <c r="F722" s="43"/>
      <c r="G722" s="41"/>
      <c r="H722" s="44"/>
      <c r="I722" s="45"/>
      <c r="J722" s="41"/>
      <c r="K722" s="41"/>
    </row>
    <row r="723" spans="2:11" s="1" customFormat="1" x14ac:dyDescent="0.25">
      <c r="B723" s="40"/>
      <c r="C723" s="41"/>
      <c r="D723" s="42"/>
      <c r="E723" s="41"/>
      <c r="F723" s="43"/>
      <c r="G723" s="41"/>
      <c r="H723" s="44"/>
      <c r="I723" s="45"/>
      <c r="J723" s="41"/>
      <c r="K723" s="41"/>
    </row>
    <row r="724" spans="2:11" s="1" customFormat="1" x14ac:dyDescent="0.25">
      <c r="B724" s="40"/>
      <c r="C724" s="41"/>
      <c r="D724" s="42"/>
      <c r="E724" s="41"/>
      <c r="F724" s="43"/>
      <c r="G724" s="41"/>
      <c r="H724" s="44"/>
      <c r="I724" s="45"/>
      <c r="J724" s="41"/>
      <c r="K724" s="41"/>
    </row>
    <row r="725" spans="2:11" s="1" customFormat="1" x14ac:dyDescent="0.25">
      <c r="B725" s="40"/>
      <c r="C725" s="41"/>
      <c r="D725" s="42"/>
      <c r="E725" s="41"/>
      <c r="F725" s="43"/>
      <c r="G725" s="41"/>
      <c r="H725" s="44"/>
      <c r="I725" s="45"/>
      <c r="J725" s="41"/>
      <c r="K725" s="41"/>
    </row>
    <row r="726" spans="2:11" s="1" customFormat="1" x14ac:dyDescent="0.25">
      <c r="B726" s="40"/>
      <c r="C726" s="41"/>
      <c r="D726" s="42"/>
      <c r="E726" s="41"/>
      <c r="F726" s="43"/>
      <c r="G726" s="41"/>
      <c r="H726" s="44"/>
      <c r="I726" s="45"/>
      <c r="J726" s="41"/>
      <c r="K726" s="41"/>
    </row>
    <row r="727" spans="2:11" s="1" customFormat="1" x14ac:dyDescent="0.25">
      <c r="B727" s="40"/>
      <c r="C727" s="41"/>
      <c r="D727" s="42"/>
      <c r="E727" s="41"/>
      <c r="F727" s="43"/>
      <c r="G727" s="41"/>
      <c r="H727" s="44"/>
      <c r="I727" s="45"/>
      <c r="J727" s="41"/>
      <c r="K727" s="41"/>
    </row>
    <row r="728" spans="2:11" s="1" customFormat="1" x14ac:dyDescent="0.25">
      <c r="B728" s="40"/>
      <c r="C728" s="41"/>
      <c r="D728" s="42"/>
      <c r="E728" s="41"/>
      <c r="F728" s="43"/>
      <c r="G728" s="41"/>
      <c r="H728" s="44"/>
      <c r="I728" s="45"/>
      <c r="J728" s="41"/>
      <c r="K728" s="41"/>
    </row>
    <row r="729" spans="2:11" s="1" customFormat="1" x14ac:dyDescent="0.25">
      <c r="B729" s="40"/>
      <c r="C729" s="41"/>
      <c r="D729" s="42"/>
      <c r="E729" s="41"/>
      <c r="F729" s="43"/>
      <c r="G729" s="41"/>
      <c r="H729" s="44"/>
      <c r="I729" s="45"/>
      <c r="J729" s="41"/>
      <c r="K729" s="41"/>
    </row>
    <row r="730" spans="2:11" s="1" customFormat="1" x14ac:dyDescent="0.25">
      <c r="B730" s="40"/>
      <c r="C730" s="41"/>
      <c r="D730" s="42"/>
      <c r="E730" s="41"/>
      <c r="F730" s="43"/>
      <c r="G730" s="41"/>
      <c r="H730" s="44"/>
      <c r="I730" s="45"/>
      <c r="J730" s="41"/>
      <c r="K730" s="41"/>
    </row>
    <row r="731" spans="2:11" s="1" customFormat="1" x14ac:dyDescent="0.25">
      <c r="B731" s="40"/>
      <c r="C731" s="41"/>
      <c r="D731" s="42"/>
      <c r="E731" s="41"/>
      <c r="F731" s="43"/>
      <c r="G731" s="41"/>
      <c r="H731" s="44"/>
      <c r="I731" s="45"/>
      <c r="J731" s="41"/>
      <c r="K731" s="41"/>
    </row>
    <row r="732" spans="2:11" s="1" customFormat="1" x14ac:dyDescent="0.25">
      <c r="B732" s="40"/>
      <c r="C732" s="41"/>
      <c r="D732" s="42"/>
      <c r="E732" s="41"/>
      <c r="F732" s="43"/>
      <c r="G732" s="41"/>
      <c r="H732" s="44"/>
      <c r="I732" s="45"/>
      <c r="J732" s="41"/>
      <c r="K732" s="41"/>
    </row>
    <row r="733" spans="2:11" s="1" customFormat="1" x14ac:dyDescent="0.25">
      <c r="B733" s="40"/>
      <c r="C733" s="41"/>
      <c r="D733" s="42"/>
      <c r="E733" s="41"/>
      <c r="F733" s="43"/>
      <c r="G733" s="41"/>
      <c r="H733" s="44"/>
      <c r="I733" s="45"/>
      <c r="J733" s="41"/>
      <c r="K733" s="41"/>
    </row>
    <row r="734" spans="2:11" s="1" customFormat="1" x14ac:dyDescent="0.25">
      <c r="B734" s="40"/>
      <c r="C734" s="41"/>
      <c r="D734" s="42"/>
      <c r="E734" s="41"/>
      <c r="F734" s="43"/>
      <c r="G734" s="41"/>
      <c r="H734" s="44"/>
      <c r="I734" s="45"/>
      <c r="J734" s="41"/>
      <c r="K734" s="41"/>
    </row>
    <row r="735" spans="2:11" s="1" customFormat="1" x14ac:dyDescent="0.25">
      <c r="B735" s="40"/>
      <c r="C735" s="41"/>
      <c r="D735" s="42"/>
      <c r="E735" s="41"/>
      <c r="F735" s="43"/>
      <c r="G735" s="41"/>
      <c r="H735" s="44"/>
      <c r="I735" s="45"/>
      <c r="J735" s="41"/>
      <c r="K735" s="41"/>
    </row>
    <row r="736" spans="2:11" s="1" customFormat="1" x14ac:dyDescent="0.25">
      <c r="B736" s="40"/>
      <c r="C736" s="41"/>
      <c r="D736" s="42"/>
      <c r="E736" s="41"/>
      <c r="F736" s="43"/>
      <c r="G736" s="41"/>
      <c r="H736" s="44"/>
      <c r="I736" s="45"/>
      <c r="J736" s="41"/>
      <c r="K736" s="41"/>
    </row>
    <row r="737" spans="2:11" s="1" customFormat="1" x14ac:dyDescent="0.25">
      <c r="B737" s="40"/>
      <c r="C737" s="41"/>
      <c r="D737" s="42"/>
      <c r="E737" s="41"/>
      <c r="F737" s="43"/>
      <c r="G737" s="41"/>
      <c r="H737" s="44"/>
      <c r="I737" s="45"/>
      <c r="J737" s="41"/>
      <c r="K737" s="41"/>
    </row>
    <row r="738" spans="2:11" s="1" customFormat="1" x14ac:dyDescent="0.25">
      <c r="B738" s="40"/>
      <c r="C738" s="41"/>
      <c r="D738" s="42"/>
      <c r="E738" s="41"/>
      <c r="F738" s="43"/>
      <c r="G738" s="41"/>
      <c r="H738" s="44"/>
      <c r="I738" s="45"/>
      <c r="J738" s="41"/>
      <c r="K738" s="41"/>
    </row>
    <row r="739" spans="2:11" s="1" customFormat="1" x14ac:dyDescent="0.25">
      <c r="B739" s="40"/>
      <c r="C739" s="41"/>
      <c r="D739" s="42"/>
      <c r="E739" s="41"/>
      <c r="F739" s="43"/>
      <c r="G739" s="41"/>
      <c r="H739" s="44"/>
      <c r="I739" s="45"/>
      <c r="J739" s="41"/>
      <c r="K739" s="41"/>
    </row>
    <row r="740" spans="2:11" s="1" customFormat="1" x14ac:dyDescent="0.25">
      <c r="B740" s="40"/>
      <c r="C740" s="41"/>
      <c r="D740" s="42"/>
      <c r="E740" s="41"/>
      <c r="F740" s="43"/>
      <c r="G740" s="41"/>
      <c r="H740" s="44"/>
      <c r="I740" s="45"/>
      <c r="J740" s="41"/>
      <c r="K740" s="41"/>
    </row>
    <row r="741" spans="2:11" s="1" customFormat="1" x14ac:dyDescent="0.25">
      <c r="B741" s="40"/>
      <c r="C741" s="41"/>
      <c r="D741" s="42"/>
      <c r="E741" s="41"/>
      <c r="F741" s="43"/>
      <c r="G741" s="41"/>
      <c r="H741" s="44"/>
      <c r="I741" s="45"/>
      <c r="J741" s="41"/>
      <c r="K741" s="41"/>
    </row>
    <row r="742" spans="2:11" s="1" customFormat="1" x14ac:dyDescent="0.25">
      <c r="B742" s="40"/>
      <c r="C742" s="41"/>
      <c r="D742" s="42"/>
      <c r="E742" s="41"/>
      <c r="F742" s="43"/>
      <c r="G742" s="41"/>
      <c r="H742" s="44"/>
      <c r="I742" s="45"/>
      <c r="J742" s="41"/>
      <c r="K742" s="41"/>
    </row>
    <row r="743" spans="2:11" s="1" customFormat="1" x14ac:dyDescent="0.25">
      <c r="B743" s="40"/>
      <c r="C743" s="41"/>
      <c r="D743" s="42"/>
      <c r="E743" s="41"/>
      <c r="F743" s="43"/>
      <c r="G743" s="41"/>
      <c r="H743" s="44"/>
      <c r="I743" s="45"/>
      <c r="J743" s="41"/>
      <c r="K743" s="41"/>
    </row>
    <row r="744" spans="2:11" s="1" customFormat="1" x14ac:dyDescent="0.25">
      <c r="B744" s="40"/>
      <c r="C744" s="41"/>
      <c r="D744" s="42"/>
      <c r="E744" s="41"/>
      <c r="F744" s="43"/>
      <c r="G744" s="41"/>
      <c r="H744" s="44"/>
      <c r="I744" s="45"/>
      <c r="J744" s="41"/>
      <c r="K744" s="41"/>
    </row>
    <row r="745" spans="2:11" s="1" customFormat="1" x14ac:dyDescent="0.25">
      <c r="B745" s="40"/>
      <c r="C745" s="41"/>
      <c r="D745" s="42"/>
      <c r="E745" s="41"/>
      <c r="F745" s="43"/>
      <c r="G745" s="41"/>
      <c r="H745" s="44"/>
      <c r="I745" s="45"/>
      <c r="J745" s="41"/>
      <c r="K745" s="41"/>
    </row>
    <row r="746" spans="2:11" s="1" customFormat="1" x14ac:dyDescent="0.25">
      <c r="B746" s="40"/>
      <c r="C746" s="41"/>
      <c r="D746" s="42"/>
      <c r="E746" s="41"/>
      <c r="F746" s="43"/>
      <c r="G746" s="41"/>
      <c r="H746" s="44"/>
      <c r="I746" s="45"/>
      <c r="J746" s="41"/>
      <c r="K746" s="41"/>
    </row>
    <row r="747" spans="2:11" s="1" customFormat="1" x14ac:dyDescent="0.25">
      <c r="B747" s="40"/>
      <c r="C747" s="41"/>
      <c r="D747" s="42"/>
      <c r="E747" s="41"/>
      <c r="F747" s="43"/>
      <c r="G747" s="41"/>
      <c r="H747" s="44"/>
      <c r="I747" s="45"/>
      <c r="J747" s="41"/>
      <c r="K747" s="41"/>
    </row>
    <row r="748" spans="2:11" s="1" customFormat="1" x14ac:dyDescent="0.25">
      <c r="B748" s="40"/>
      <c r="C748" s="41"/>
      <c r="D748" s="42"/>
      <c r="E748" s="41"/>
      <c r="F748" s="43"/>
      <c r="G748" s="41"/>
      <c r="H748" s="44"/>
      <c r="I748" s="45"/>
      <c r="J748" s="41"/>
      <c r="K748" s="41"/>
    </row>
    <row r="749" spans="2:11" s="1" customFormat="1" x14ac:dyDescent="0.25">
      <c r="B749" s="40"/>
      <c r="C749" s="41"/>
      <c r="D749" s="42"/>
      <c r="E749" s="41"/>
      <c r="F749" s="43"/>
      <c r="G749" s="41"/>
      <c r="H749" s="44"/>
      <c r="I749" s="45"/>
      <c r="J749" s="41"/>
      <c r="K749" s="41"/>
    </row>
    <row r="750" spans="2:11" s="1" customFormat="1" x14ac:dyDescent="0.25">
      <c r="B750" s="40"/>
      <c r="C750" s="41"/>
      <c r="D750" s="42"/>
      <c r="E750" s="41"/>
      <c r="F750" s="43"/>
      <c r="G750" s="41"/>
      <c r="H750" s="44"/>
      <c r="I750" s="45"/>
      <c r="J750" s="41"/>
      <c r="K750" s="41"/>
    </row>
    <row r="751" spans="2:11" s="1" customFormat="1" x14ac:dyDescent="0.25">
      <c r="B751" s="40"/>
      <c r="C751" s="41"/>
      <c r="D751" s="42"/>
      <c r="E751" s="41"/>
      <c r="F751" s="43"/>
      <c r="G751" s="41"/>
      <c r="H751" s="44"/>
      <c r="I751" s="45"/>
      <c r="J751" s="41"/>
      <c r="K751" s="41"/>
    </row>
    <row r="752" spans="2:11" s="1" customFormat="1" x14ac:dyDescent="0.25">
      <c r="B752" s="40"/>
      <c r="C752" s="41"/>
      <c r="D752" s="42"/>
      <c r="E752" s="41"/>
      <c r="F752" s="43"/>
      <c r="G752" s="41"/>
      <c r="H752" s="44"/>
      <c r="I752" s="45"/>
      <c r="J752" s="41"/>
      <c r="K752" s="41"/>
    </row>
    <row r="753" spans="2:11" s="1" customFormat="1" x14ac:dyDescent="0.25">
      <c r="B753" s="40"/>
      <c r="C753" s="41"/>
      <c r="D753" s="42"/>
      <c r="E753" s="41"/>
      <c r="F753" s="43"/>
      <c r="G753" s="41"/>
      <c r="H753" s="44"/>
      <c r="I753" s="45"/>
      <c r="J753" s="41"/>
      <c r="K753" s="41"/>
    </row>
    <row r="754" spans="2:11" s="1" customFormat="1" x14ac:dyDescent="0.25">
      <c r="B754" s="40"/>
      <c r="C754" s="41"/>
      <c r="D754" s="42"/>
      <c r="E754" s="41"/>
      <c r="F754" s="43"/>
      <c r="G754" s="41"/>
      <c r="H754" s="44"/>
      <c r="I754" s="45"/>
      <c r="J754" s="41"/>
      <c r="K754" s="41"/>
    </row>
    <row r="755" spans="2:11" s="1" customFormat="1" x14ac:dyDescent="0.25">
      <c r="B755" s="40"/>
      <c r="C755" s="41"/>
      <c r="D755" s="42"/>
      <c r="E755" s="41"/>
      <c r="F755" s="43"/>
      <c r="G755" s="41"/>
      <c r="H755" s="44"/>
      <c r="I755" s="45"/>
      <c r="J755" s="41"/>
      <c r="K755" s="41"/>
    </row>
    <row r="756" spans="2:11" s="1" customFormat="1" x14ac:dyDescent="0.25">
      <c r="B756" s="40"/>
      <c r="C756" s="41"/>
      <c r="D756" s="42"/>
      <c r="E756" s="41"/>
      <c r="F756" s="43"/>
      <c r="G756" s="41"/>
      <c r="H756" s="44"/>
      <c r="I756" s="45"/>
      <c r="J756" s="41"/>
      <c r="K756" s="41"/>
    </row>
    <row r="757" spans="2:11" s="1" customFormat="1" x14ac:dyDescent="0.25">
      <c r="B757" s="40"/>
      <c r="C757" s="41"/>
      <c r="D757" s="42"/>
      <c r="E757" s="41"/>
      <c r="F757" s="43"/>
      <c r="G757" s="41"/>
      <c r="H757" s="44"/>
      <c r="I757" s="45"/>
      <c r="J757" s="41"/>
      <c r="K757" s="41"/>
    </row>
    <row r="758" spans="2:11" s="1" customFormat="1" x14ac:dyDescent="0.25">
      <c r="B758" s="40"/>
      <c r="C758" s="41"/>
      <c r="D758" s="42"/>
      <c r="E758" s="41"/>
      <c r="F758" s="43"/>
      <c r="G758" s="41"/>
      <c r="H758" s="44"/>
      <c r="I758" s="45"/>
      <c r="J758" s="41"/>
      <c r="K758" s="41"/>
    </row>
    <row r="759" spans="2:11" s="1" customFormat="1" x14ac:dyDescent="0.25">
      <c r="B759" s="40"/>
      <c r="C759" s="41"/>
      <c r="D759" s="42"/>
      <c r="E759" s="41"/>
      <c r="F759" s="43"/>
      <c r="G759" s="41"/>
      <c r="H759" s="44"/>
      <c r="I759" s="45"/>
      <c r="J759" s="41"/>
      <c r="K759" s="41"/>
    </row>
    <row r="760" spans="2:11" s="1" customFormat="1" x14ac:dyDescent="0.25">
      <c r="B760" s="40"/>
      <c r="C760" s="41"/>
      <c r="D760" s="42"/>
      <c r="E760" s="41"/>
      <c r="F760" s="43"/>
      <c r="G760" s="41"/>
      <c r="H760" s="44"/>
      <c r="I760" s="45"/>
      <c r="J760" s="41"/>
      <c r="K760" s="41"/>
    </row>
    <row r="761" spans="2:11" s="1" customFormat="1" x14ac:dyDescent="0.25">
      <c r="B761" s="40"/>
      <c r="C761" s="41"/>
      <c r="D761" s="42"/>
      <c r="E761" s="41"/>
      <c r="F761" s="43"/>
      <c r="G761" s="41"/>
      <c r="H761" s="44"/>
      <c r="I761" s="45"/>
      <c r="J761" s="41"/>
      <c r="K761" s="41"/>
    </row>
    <row r="762" spans="2:11" s="1" customFormat="1" x14ac:dyDescent="0.25">
      <c r="B762" s="40"/>
      <c r="C762" s="41"/>
      <c r="D762" s="42"/>
      <c r="E762" s="41"/>
      <c r="F762" s="43"/>
      <c r="G762" s="41"/>
      <c r="H762" s="44"/>
      <c r="I762" s="45"/>
      <c r="J762" s="41"/>
      <c r="K762" s="41"/>
    </row>
    <row r="763" spans="2:11" s="1" customFormat="1" x14ac:dyDescent="0.25">
      <c r="B763" s="40"/>
      <c r="C763" s="41"/>
      <c r="D763" s="42"/>
      <c r="E763" s="41"/>
      <c r="F763" s="43"/>
      <c r="G763" s="41"/>
      <c r="H763" s="44"/>
      <c r="I763" s="45"/>
      <c r="J763" s="41"/>
      <c r="K763" s="41"/>
    </row>
    <row r="764" spans="2:11" s="1" customFormat="1" x14ac:dyDescent="0.25">
      <c r="B764" s="40"/>
      <c r="C764" s="41"/>
      <c r="D764" s="42"/>
      <c r="E764" s="41"/>
      <c r="F764" s="43"/>
      <c r="G764" s="41"/>
      <c r="H764" s="44"/>
      <c r="I764" s="45"/>
      <c r="J764" s="41"/>
      <c r="K764" s="41"/>
    </row>
    <row r="765" spans="2:11" s="1" customFormat="1" x14ac:dyDescent="0.25">
      <c r="B765" s="40"/>
      <c r="C765" s="41"/>
      <c r="D765" s="42"/>
      <c r="E765" s="41"/>
      <c r="F765" s="43"/>
      <c r="G765" s="41"/>
      <c r="H765" s="44"/>
      <c r="I765" s="45"/>
      <c r="J765" s="41"/>
      <c r="K765" s="41"/>
    </row>
    <row r="766" spans="2:11" s="1" customFormat="1" x14ac:dyDescent="0.25">
      <c r="B766" s="40"/>
      <c r="C766" s="41"/>
      <c r="D766" s="42"/>
      <c r="E766" s="41"/>
      <c r="F766" s="43"/>
      <c r="G766" s="41"/>
      <c r="H766" s="44"/>
      <c r="I766" s="45"/>
      <c r="J766" s="41"/>
      <c r="K766" s="41"/>
    </row>
    <row r="767" spans="2:11" s="1" customFormat="1" x14ac:dyDescent="0.25">
      <c r="B767" s="40"/>
      <c r="C767" s="41"/>
      <c r="D767" s="42"/>
      <c r="E767" s="41"/>
      <c r="F767" s="43"/>
      <c r="G767" s="41"/>
      <c r="H767" s="44"/>
      <c r="I767" s="45"/>
      <c r="J767" s="41"/>
      <c r="K767" s="41"/>
    </row>
    <row r="768" spans="2:11" s="1" customFormat="1" x14ac:dyDescent="0.25">
      <c r="B768" s="40"/>
      <c r="C768" s="41"/>
      <c r="D768" s="42"/>
      <c r="E768" s="41"/>
      <c r="F768" s="43"/>
      <c r="G768" s="41"/>
      <c r="H768" s="44"/>
      <c r="I768" s="45"/>
      <c r="J768" s="41"/>
      <c r="K768" s="41"/>
    </row>
    <row r="769" spans="2:11" s="1" customFormat="1" x14ac:dyDescent="0.25">
      <c r="B769" s="40"/>
      <c r="C769" s="41"/>
      <c r="D769" s="42"/>
      <c r="E769" s="41"/>
      <c r="F769" s="43"/>
      <c r="G769" s="41"/>
      <c r="H769" s="44"/>
      <c r="I769" s="45"/>
      <c r="J769" s="41"/>
      <c r="K769" s="41"/>
    </row>
    <row r="770" spans="2:11" s="1" customFormat="1" x14ac:dyDescent="0.25">
      <c r="B770" s="46"/>
      <c r="C770" s="47"/>
      <c r="D770" s="48"/>
      <c r="E770" s="47"/>
      <c r="F770" s="49"/>
      <c r="G770" s="47"/>
      <c r="H770" s="50"/>
      <c r="I770" s="51"/>
      <c r="J770" s="41"/>
      <c r="K770" s="41"/>
    </row>
    <row r="771" spans="2:11" s="1" customFormat="1" x14ac:dyDescent="0.25">
      <c r="B771" s="46"/>
      <c r="C771" s="47"/>
      <c r="D771" s="48"/>
      <c r="E771" s="47"/>
      <c r="F771" s="49"/>
      <c r="G771" s="47"/>
      <c r="H771" s="50"/>
      <c r="I771" s="51"/>
      <c r="J771" s="41"/>
      <c r="K771" s="41"/>
    </row>
    <row r="772" spans="2:11" s="1" customFormat="1" x14ac:dyDescent="0.25">
      <c r="B772" s="46"/>
      <c r="C772" s="47"/>
      <c r="D772" s="48"/>
      <c r="E772" s="47"/>
      <c r="F772" s="49"/>
      <c r="G772" s="47"/>
      <c r="H772" s="50"/>
      <c r="I772" s="51"/>
      <c r="J772" s="41"/>
      <c r="K772" s="41"/>
    </row>
    <row r="773" spans="2:11" s="1" customFormat="1" x14ac:dyDescent="0.25">
      <c r="B773" s="46"/>
      <c r="C773" s="47"/>
      <c r="D773" s="48"/>
      <c r="E773" s="47"/>
      <c r="F773" s="49"/>
      <c r="G773" s="47"/>
      <c r="H773" s="50"/>
      <c r="I773" s="51"/>
      <c r="J773" s="41"/>
      <c r="K773" s="41"/>
    </row>
    <row r="774" spans="2:11" s="1" customFormat="1" x14ac:dyDescent="0.25">
      <c r="B774" s="46"/>
      <c r="C774" s="47"/>
      <c r="D774" s="48"/>
      <c r="E774" s="47"/>
      <c r="F774" s="49"/>
      <c r="G774" s="47"/>
      <c r="H774" s="50"/>
      <c r="I774" s="51"/>
      <c r="J774" s="41"/>
      <c r="K774" s="41"/>
    </row>
    <row r="775" spans="2:11" s="1" customFormat="1" x14ac:dyDescent="0.25">
      <c r="B775" s="46"/>
      <c r="C775" s="47"/>
      <c r="D775" s="48"/>
      <c r="E775" s="47"/>
      <c r="F775" s="49"/>
      <c r="G775" s="47"/>
      <c r="H775" s="50"/>
      <c r="I775" s="51"/>
      <c r="J775" s="41"/>
      <c r="K775" s="41"/>
    </row>
    <row r="776" spans="2:11" s="1" customFormat="1" x14ac:dyDescent="0.25">
      <c r="B776" s="46"/>
      <c r="C776" s="47"/>
      <c r="D776" s="48"/>
      <c r="E776" s="47"/>
      <c r="F776" s="49"/>
      <c r="G776" s="47"/>
      <c r="H776" s="50"/>
      <c r="I776" s="51"/>
      <c r="J776" s="41"/>
      <c r="K776" s="41"/>
    </row>
    <row r="777" spans="2:11" s="1" customFormat="1" x14ac:dyDescent="0.25">
      <c r="B777" s="46"/>
      <c r="C777" s="47"/>
      <c r="D777" s="48"/>
      <c r="E777" s="47"/>
      <c r="F777" s="49"/>
      <c r="G777" s="47"/>
      <c r="H777" s="50"/>
      <c r="I777" s="51"/>
      <c r="J777" s="41"/>
      <c r="K777" s="41"/>
    </row>
  </sheetData>
  <sheetProtection algorithmName="SHA-512" hashValue="FgTmHnez4MvRLb2wjUiUmSUp3yQNKOYblijheAoA+ipoQ+pDWpoe6FNlnUdIMkB3910JoLbtSQg62Oprur74lw==" saltValue="Y78lUpN74iAotIFaGTtnhw==" spinCount="100000" sheet="1" objects="1" scenarios="1" selectLockedCells="1"/>
  <phoneticPr fontId="1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OBCHOD</dc:creator>
  <cp:lastModifiedBy>OBCHOD</cp:lastModifiedBy>
  <dcterms:created xsi:type="dcterms:W3CDTF">2019-08-13T13:09:02Z</dcterms:created>
  <dcterms:modified xsi:type="dcterms:W3CDTF">2021-08-13T09:12:29Z</dcterms:modified>
</cp:coreProperties>
</file>