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BCHOD\Downloads\"/>
    </mc:Choice>
  </mc:AlternateContent>
  <xr:revisionPtr revIDLastSave="0" documentId="13_ncr:1_{F6CC65F9-D482-4D85-BB98-07E0A3ADC870}" xr6:coauthVersionLast="47" xr6:coauthVersionMax="47" xr10:uidLastSave="{00000000-0000-0000-0000-000000000000}"/>
  <bookViews>
    <workbookView xWindow="-120" yWindow="-120" windowWidth="29040" windowHeight="15840" xr2:uid="{C4FFA50F-9542-4320-AA68-3DC6878333E5}"/>
  </bookViews>
  <sheets>
    <sheet name="Hárok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" i="1" l="1"/>
  <c r="K3" i="1"/>
  <c r="I67" i="1"/>
  <c r="L67" i="1" s="1"/>
  <c r="I66" i="1"/>
  <c r="L66" i="1" s="1"/>
  <c r="I65" i="1"/>
  <c r="L65" i="1" s="1"/>
  <c r="I64" i="1"/>
  <c r="L64" i="1" s="1"/>
  <c r="I63" i="1"/>
  <c r="L63" i="1" s="1"/>
  <c r="I62" i="1"/>
  <c r="L62" i="1" s="1"/>
  <c r="I61" i="1"/>
  <c r="L61" i="1" s="1"/>
  <c r="I60" i="1"/>
  <c r="L60" i="1" s="1"/>
  <c r="I59" i="1"/>
  <c r="L59" i="1" s="1"/>
  <c r="I69" i="1"/>
  <c r="L69" i="1" s="1"/>
  <c r="I68" i="1"/>
  <c r="L68" i="1" s="1"/>
  <c r="I72" i="1"/>
  <c r="L72" i="1" s="1"/>
  <c r="I91" i="1"/>
  <c r="L91" i="1" s="1"/>
  <c r="I90" i="1"/>
  <c r="L90" i="1" s="1"/>
  <c r="I89" i="1"/>
  <c r="L89" i="1" s="1"/>
  <c r="I100" i="1"/>
  <c r="L100" i="1" s="1"/>
  <c r="I103" i="1"/>
  <c r="L103" i="1" s="1"/>
  <c r="I102" i="1"/>
  <c r="L102" i="1" s="1"/>
  <c r="I101" i="1"/>
  <c r="L101" i="1" s="1"/>
  <c r="I108" i="1"/>
  <c r="L108" i="1" s="1"/>
  <c r="I107" i="1"/>
  <c r="L107" i="1" s="1"/>
  <c r="I106" i="1"/>
  <c r="L106" i="1" s="1"/>
  <c r="I105" i="1"/>
  <c r="L105" i="1" s="1"/>
  <c r="I104" i="1"/>
  <c r="L104" i="1" s="1"/>
  <c r="I208" i="1" l="1"/>
  <c r="L208" i="1" s="1"/>
  <c r="I207" i="1"/>
  <c r="L207" i="1" s="1"/>
  <c r="I206" i="1"/>
  <c r="L206" i="1" s="1"/>
  <c r="I205" i="1"/>
  <c r="L205" i="1" s="1"/>
  <c r="I170" i="1"/>
  <c r="L170" i="1" s="1"/>
  <c r="I169" i="1"/>
  <c r="L169" i="1" s="1"/>
  <c r="I168" i="1"/>
  <c r="L168" i="1" s="1"/>
  <c r="I177" i="1" l="1"/>
  <c r="L177" i="1" s="1"/>
  <c r="I34" i="1"/>
  <c r="L34" i="1" s="1"/>
  <c r="I33" i="1"/>
  <c r="L33" i="1" s="1"/>
  <c r="I32" i="1"/>
  <c r="L32" i="1" s="1"/>
  <c r="I31" i="1"/>
  <c r="L31" i="1" s="1"/>
  <c r="I30" i="1"/>
  <c r="L30" i="1" s="1"/>
  <c r="I29" i="1"/>
  <c r="L29" i="1" s="1"/>
  <c r="I173" i="1"/>
  <c r="L173" i="1" s="1"/>
  <c r="I160" i="1"/>
  <c r="L160" i="1" s="1"/>
  <c r="I161" i="1"/>
  <c r="L161" i="1" s="1"/>
  <c r="I154" i="1"/>
  <c r="L154" i="1" s="1"/>
  <c r="I153" i="1"/>
  <c r="L153" i="1" s="1"/>
  <c r="I152" i="1"/>
  <c r="L152" i="1" s="1"/>
  <c r="I151" i="1"/>
  <c r="L151" i="1" s="1"/>
  <c r="I148" i="1"/>
  <c r="L148" i="1" s="1"/>
  <c r="I135" i="1"/>
  <c r="L135" i="1" s="1"/>
  <c r="I137" i="1"/>
  <c r="L137" i="1" s="1"/>
  <c r="I136" i="1"/>
  <c r="L136" i="1" s="1"/>
  <c r="I118" i="1"/>
  <c r="L118" i="1" s="1"/>
  <c r="I122" i="1"/>
  <c r="L122" i="1" s="1"/>
  <c r="I121" i="1"/>
  <c r="L121" i="1" s="1"/>
  <c r="I120" i="1"/>
  <c r="L120" i="1" s="1"/>
  <c r="I119" i="1"/>
  <c r="L119" i="1" s="1"/>
  <c r="I96" i="1"/>
  <c r="L96" i="1" s="1"/>
  <c r="I95" i="1"/>
  <c r="L95" i="1" s="1"/>
  <c r="I94" i="1"/>
  <c r="L94" i="1" s="1"/>
  <c r="I93" i="1"/>
  <c r="L93" i="1" s="1"/>
  <c r="I92" i="1"/>
  <c r="L92" i="1" s="1"/>
  <c r="I75" i="1"/>
  <c r="L75" i="1" s="1"/>
  <c r="I74" i="1"/>
  <c r="L74" i="1" s="1"/>
  <c r="I73" i="1"/>
  <c r="L73" i="1" s="1"/>
  <c r="I71" i="1"/>
  <c r="L71" i="1" s="1"/>
  <c r="I70" i="1"/>
  <c r="L70" i="1" s="1"/>
  <c r="I85" i="1"/>
  <c r="L85" i="1" s="1"/>
  <c r="I84" i="1"/>
  <c r="L84" i="1" s="1"/>
  <c r="I83" i="1"/>
  <c r="L83" i="1" s="1"/>
  <c r="I82" i="1"/>
  <c r="L82" i="1" s="1"/>
  <c r="I80" i="1"/>
  <c r="L80" i="1" s="1"/>
  <c r="I79" i="1"/>
  <c r="L79" i="1" s="1"/>
  <c r="I77" i="1"/>
  <c r="L77" i="1" s="1"/>
  <c r="I57" i="1"/>
  <c r="L57" i="1" s="1"/>
  <c r="I48" i="1"/>
  <c r="L48" i="1" s="1"/>
  <c r="I45" i="1"/>
  <c r="L45" i="1" s="1"/>
  <c r="I50" i="1"/>
  <c r="L50" i="1" s="1"/>
  <c r="I49" i="1"/>
  <c r="L49" i="1" s="1"/>
  <c r="I47" i="1"/>
  <c r="L47" i="1" s="1"/>
  <c r="I37" i="1"/>
  <c r="L37" i="1" s="1"/>
  <c r="I18" i="1"/>
  <c r="L18" i="1" s="1"/>
  <c r="I28" i="1"/>
  <c r="L28" i="1" s="1"/>
  <c r="I27" i="1"/>
  <c r="L27" i="1" s="1"/>
  <c r="I21" i="1"/>
  <c r="L21" i="1" s="1"/>
  <c r="I20" i="1"/>
  <c r="L20" i="1" s="1"/>
  <c r="I19" i="1"/>
  <c r="L19" i="1" s="1"/>
  <c r="I26" i="1"/>
  <c r="L26" i="1" s="1"/>
  <c r="I25" i="1"/>
  <c r="L25" i="1" s="1"/>
  <c r="I13" i="1"/>
  <c r="L13" i="1" s="1"/>
  <c r="I10" i="1"/>
  <c r="L10" i="1" s="1"/>
  <c r="I8" i="1"/>
  <c r="L8" i="1" s="1"/>
  <c r="I6" i="1"/>
  <c r="L6" i="1" s="1"/>
  <c r="I113" i="1"/>
  <c r="L113" i="1" s="1"/>
  <c r="I7" i="1"/>
  <c r="L7" i="1" s="1"/>
  <c r="I9" i="1"/>
  <c r="L9" i="1" s="1"/>
  <c r="I15" i="1"/>
  <c r="L15" i="1" s="1"/>
  <c r="I16" i="1"/>
  <c r="L16" i="1" s="1"/>
  <c r="I17" i="1"/>
  <c r="L17" i="1" s="1"/>
  <c r="I22" i="1"/>
  <c r="L22" i="1" s="1"/>
  <c r="I23" i="1"/>
  <c r="L23" i="1" s="1"/>
  <c r="I24" i="1"/>
  <c r="L24" i="1" s="1"/>
  <c r="I11" i="1"/>
  <c r="L11" i="1" s="1"/>
  <c r="I14" i="1"/>
  <c r="L14" i="1" s="1"/>
  <c r="I12" i="1"/>
  <c r="L12" i="1" s="1"/>
  <c r="I35" i="1"/>
  <c r="L35" i="1" s="1"/>
  <c r="I36" i="1"/>
  <c r="L36" i="1" s="1"/>
  <c r="I38" i="1"/>
  <c r="L38" i="1" s="1"/>
  <c r="I39" i="1"/>
  <c r="L39" i="1" s="1"/>
  <c r="I40" i="1"/>
  <c r="L40" i="1" s="1"/>
  <c r="I41" i="1"/>
  <c r="L41" i="1" s="1"/>
  <c r="I42" i="1"/>
  <c r="L42" i="1" s="1"/>
  <c r="I43" i="1"/>
  <c r="L43" i="1" s="1"/>
  <c r="I44" i="1"/>
  <c r="L44" i="1" s="1"/>
  <c r="I46" i="1"/>
  <c r="L46" i="1" s="1"/>
  <c r="I51" i="1"/>
  <c r="L51" i="1" s="1"/>
  <c r="I52" i="1"/>
  <c r="L52" i="1" s="1"/>
  <c r="I53" i="1"/>
  <c r="L53" i="1" s="1"/>
  <c r="I54" i="1"/>
  <c r="L54" i="1" s="1"/>
  <c r="I55" i="1"/>
  <c r="L55" i="1" s="1"/>
  <c r="I56" i="1"/>
  <c r="L56" i="1" s="1"/>
  <c r="I58" i="1"/>
  <c r="L58" i="1" s="1"/>
  <c r="I76" i="1"/>
  <c r="L76" i="1" s="1"/>
  <c r="I78" i="1"/>
  <c r="L78" i="1" s="1"/>
  <c r="I81" i="1"/>
  <c r="L81" i="1" s="1"/>
  <c r="I97" i="1"/>
  <c r="L97" i="1" s="1"/>
  <c r="I98" i="1"/>
  <c r="L98" i="1" s="1"/>
  <c r="I99" i="1"/>
  <c r="L99" i="1" s="1"/>
  <c r="I114" i="1"/>
  <c r="L114" i="1" s="1"/>
  <c r="I115" i="1"/>
  <c r="L115" i="1" s="1"/>
  <c r="I116" i="1"/>
  <c r="L116" i="1" s="1"/>
  <c r="I117" i="1"/>
  <c r="L117" i="1" s="1"/>
  <c r="I109" i="1"/>
  <c r="L109" i="1" s="1"/>
  <c r="I110" i="1"/>
  <c r="L110" i="1" s="1"/>
  <c r="I111" i="1"/>
  <c r="L111" i="1" s="1"/>
  <c r="I112" i="1"/>
  <c r="L112" i="1" s="1"/>
  <c r="I123" i="1"/>
  <c r="L123" i="1" s="1"/>
  <c r="I124" i="1"/>
  <c r="L124" i="1" s="1"/>
  <c r="I125" i="1"/>
  <c r="L125" i="1" s="1"/>
  <c r="I126" i="1"/>
  <c r="L126" i="1" s="1"/>
  <c r="I127" i="1"/>
  <c r="L127" i="1" s="1"/>
  <c r="I128" i="1"/>
  <c r="L128" i="1" s="1"/>
  <c r="I129" i="1"/>
  <c r="L129" i="1" s="1"/>
  <c r="I130" i="1"/>
  <c r="L130" i="1" s="1"/>
  <c r="I131" i="1"/>
  <c r="L131" i="1" s="1"/>
  <c r="I132" i="1"/>
  <c r="L132" i="1" s="1"/>
  <c r="I133" i="1"/>
  <c r="L133" i="1" s="1"/>
  <c r="I134" i="1"/>
  <c r="L134" i="1" s="1"/>
  <c r="I138" i="1"/>
  <c r="L138" i="1" s="1"/>
  <c r="I139" i="1"/>
  <c r="L139" i="1" s="1"/>
  <c r="I140" i="1"/>
  <c r="L140" i="1" s="1"/>
  <c r="I141" i="1"/>
  <c r="L141" i="1" s="1"/>
  <c r="I146" i="1"/>
  <c r="L146" i="1" s="1"/>
  <c r="I147" i="1"/>
  <c r="L147" i="1" s="1"/>
  <c r="I149" i="1"/>
  <c r="L149" i="1" s="1"/>
  <c r="I150" i="1"/>
  <c r="L150" i="1" s="1"/>
  <c r="I162" i="1"/>
  <c r="L162" i="1" s="1"/>
  <c r="I163" i="1"/>
  <c r="L163" i="1" s="1"/>
  <c r="I164" i="1"/>
  <c r="L164" i="1" s="1"/>
  <c r="I165" i="1"/>
  <c r="L165" i="1" s="1"/>
  <c r="I155" i="1"/>
  <c r="L155" i="1" s="1"/>
  <c r="I156" i="1"/>
  <c r="L156" i="1" s="1"/>
  <c r="I157" i="1"/>
  <c r="L157" i="1" s="1"/>
  <c r="I159" i="1"/>
  <c r="L159" i="1" s="1"/>
  <c r="I158" i="1"/>
  <c r="L158" i="1" s="1"/>
  <c r="I86" i="1"/>
  <c r="L86" i="1" s="1"/>
  <c r="I87" i="1"/>
  <c r="L87" i="1" s="1"/>
  <c r="I88" i="1"/>
  <c r="L88" i="1" s="1"/>
  <c r="I166" i="1"/>
  <c r="L166" i="1" s="1"/>
  <c r="I167" i="1"/>
  <c r="L167" i="1" s="1"/>
  <c r="I180" i="1"/>
  <c r="L180" i="1" s="1"/>
  <c r="I181" i="1"/>
  <c r="L181" i="1" s="1"/>
  <c r="I182" i="1"/>
  <c r="L182" i="1" s="1"/>
  <c r="I174" i="1"/>
  <c r="L174" i="1" s="1"/>
  <c r="I171" i="1"/>
  <c r="L171" i="1" s="1"/>
  <c r="I172" i="1"/>
  <c r="L172" i="1" s="1"/>
  <c r="I176" i="1"/>
  <c r="L176" i="1" s="1"/>
  <c r="I178" i="1"/>
  <c r="L178" i="1" s="1"/>
  <c r="I175" i="1"/>
  <c r="L175" i="1" s="1"/>
  <c r="I179" i="1"/>
  <c r="L179" i="1" s="1"/>
  <c r="I183" i="1"/>
  <c r="L183" i="1" s="1"/>
  <c r="I184" i="1"/>
  <c r="L184" i="1" s="1"/>
  <c r="I185" i="1"/>
  <c r="L185" i="1" s="1"/>
  <c r="I186" i="1"/>
  <c r="L186" i="1" s="1"/>
  <c r="I187" i="1"/>
  <c r="L187" i="1" s="1"/>
  <c r="I188" i="1"/>
  <c r="L188" i="1" s="1"/>
  <c r="I189" i="1"/>
  <c r="L189" i="1" s="1"/>
  <c r="I190" i="1"/>
  <c r="L190" i="1" s="1"/>
  <c r="I191" i="1"/>
  <c r="L191" i="1" s="1"/>
  <c r="I192" i="1"/>
  <c r="L192" i="1" s="1"/>
  <c r="I193" i="1"/>
  <c r="L193" i="1" s="1"/>
  <c r="I194" i="1"/>
  <c r="L194" i="1" s="1"/>
  <c r="I195" i="1"/>
  <c r="L195" i="1" s="1"/>
  <c r="I196" i="1"/>
  <c r="L196" i="1" s="1"/>
  <c r="I201" i="1"/>
  <c r="L201" i="1" s="1"/>
  <c r="I202" i="1"/>
  <c r="L202" i="1" s="1"/>
  <c r="I203" i="1"/>
  <c r="L203" i="1" s="1"/>
  <c r="I204" i="1"/>
  <c r="L204" i="1" s="1"/>
  <c r="I197" i="1"/>
  <c r="L197" i="1" s="1"/>
  <c r="I198" i="1"/>
  <c r="L198" i="1" s="1"/>
  <c r="I199" i="1"/>
  <c r="L199" i="1" s="1"/>
  <c r="I200" i="1"/>
  <c r="L200" i="1" s="1"/>
  <c r="I5" i="1"/>
  <c r="L5" i="1" s="1"/>
  <c r="I142" i="1"/>
  <c r="L142" i="1" s="1"/>
  <c r="I143" i="1"/>
  <c r="L143" i="1" s="1"/>
  <c r="I144" i="1"/>
  <c r="L144" i="1" s="1"/>
  <c r="I145" i="1"/>
  <c r="L145" i="1" s="1"/>
</calcChain>
</file>

<file path=xl/sharedStrings.xml><?xml version="1.0" encoding="utf-8"?>
<sst xmlns="http://schemas.openxmlformats.org/spreadsheetml/2006/main" count="1029" uniqueCount="527">
  <si>
    <t>S5320412206</t>
  </si>
  <si>
    <t>4043197324616</t>
  </si>
  <si>
    <t>uvex sportstyle 803 race cv vm</t>
  </si>
  <si>
    <t>black mat</t>
  </si>
  <si>
    <t>S5320422206</t>
  </si>
  <si>
    <t>4043197324623</t>
  </si>
  <si>
    <t>S5320362206</t>
  </si>
  <si>
    <t>4043197312903</t>
  </si>
  <si>
    <t>S5320172295</t>
  </si>
  <si>
    <t>4043197324920</t>
  </si>
  <si>
    <t>S5320175598</t>
  </si>
  <si>
    <t>4043197312934</t>
  </si>
  <si>
    <t>S5320182290</t>
  </si>
  <si>
    <t>4043197297309</t>
  </si>
  <si>
    <t>S5320182296</t>
  </si>
  <si>
    <t>4043197312262</t>
  </si>
  <si>
    <t>S5320392201</t>
  </si>
  <si>
    <t>4043197324777</t>
  </si>
  <si>
    <t>S5320398801</t>
  </si>
  <si>
    <t>4043197324722</t>
  </si>
  <si>
    <t>S5309712203</t>
  </si>
  <si>
    <t>4043197285238</t>
  </si>
  <si>
    <t>S5309718803</t>
  </si>
  <si>
    <t>4043197285245</t>
  </si>
  <si>
    <t>S5320022203</t>
  </si>
  <si>
    <t>4043197294940</t>
  </si>
  <si>
    <t>S5320028803</t>
  </si>
  <si>
    <t>4043197294957</t>
  </si>
  <si>
    <t>S5320052201</t>
  </si>
  <si>
    <t>4043197297286</t>
  </si>
  <si>
    <t>S5320058201</t>
  </si>
  <si>
    <t>4043197297293</t>
  </si>
  <si>
    <t>S5308722201</t>
  </si>
  <si>
    <t>4043197257242</t>
  </si>
  <si>
    <t>S5308722301</t>
  </si>
  <si>
    <t>4043197324784</t>
  </si>
  <si>
    <t>S5308728801</t>
  </si>
  <si>
    <t>4043197257556</t>
  </si>
  <si>
    <t>S5308942201</t>
  </si>
  <si>
    <t>4043197264790</t>
  </si>
  <si>
    <t>S5308943301</t>
  </si>
  <si>
    <t>4043197313252</t>
  </si>
  <si>
    <t>S5308948801</t>
  </si>
  <si>
    <t>4043197264813</t>
  </si>
  <si>
    <t>S5309392216</t>
  </si>
  <si>
    <t>4043197274508</t>
  </si>
  <si>
    <t>S5309395316</t>
  </si>
  <si>
    <t>4043197313276</t>
  </si>
  <si>
    <t>S5309398216</t>
  </si>
  <si>
    <t>4043197295060</t>
  </si>
  <si>
    <t>S5320462210</t>
  </si>
  <si>
    <t>4043197324630</t>
  </si>
  <si>
    <t>S5320462316</t>
  </si>
  <si>
    <t>4043197324647</t>
  </si>
  <si>
    <t>S5320462416</t>
  </si>
  <si>
    <t>4043197324654</t>
  </si>
  <si>
    <t>S5320468216</t>
  </si>
  <si>
    <t>4043197324661</t>
  </si>
  <si>
    <t>S5320062216</t>
  </si>
  <si>
    <t>4043197297347</t>
  </si>
  <si>
    <t>S5320282816</t>
  </si>
  <si>
    <t>4043197313375</t>
  </si>
  <si>
    <t>S5320285316</t>
  </si>
  <si>
    <t>4043197324968</t>
  </si>
  <si>
    <t>S5320285517</t>
  </si>
  <si>
    <t>4043197324975</t>
  </si>
  <si>
    <t>S5320288816</t>
  </si>
  <si>
    <t>4043197313337</t>
  </si>
  <si>
    <t>S5320252216</t>
  </si>
  <si>
    <t>4043197313528</t>
  </si>
  <si>
    <t>S5320252416</t>
  </si>
  <si>
    <t>4043197313535</t>
  </si>
  <si>
    <t>S5320257716</t>
  </si>
  <si>
    <t>4043197313542</t>
  </si>
  <si>
    <t>S5306132213</t>
  </si>
  <si>
    <t>4043197228938</t>
  </si>
  <si>
    <t>S5306132216</t>
  </si>
  <si>
    <t>4043197228907</t>
  </si>
  <si>
    <t>S5306138216</t>
  </si>
  <si>
    <t>4043197257594</t>
  </si>
  <si>
    <t>S5308849990</t>
  </si>
  <si>
    <t>4043197262529</t>
  </si>
  <si>
    <t>S5306172216</t>
  </si>
  <si>
    <t>4043197228068</t>
  </si>
  <si>
    <t>S5306172716</t>
  </si>
  <si>
    <t>4043197228051</t>
  </si>
  <si>
    <t>S5306178316</t>
  </si>
  <si>
    <t>4043197228099</t>
  </si>
  <si>
    <t>S5309822212</t>
  </si>
  <si>
    <t>4043197285726</t>
  </si>
  <si>
    <t>S5309822216</t>
  </si>
  <si>
    <t>4043197285702</t>
  </si>
  <si>
    <t>S5309822218</t>
  </si>
  <si>
    <t>4043197285719</t>
  </si>
  <si>
    <t>S5309828816</t>
  </si>
  <si>
    <t>4043197285733</t>
  </si>
  <si>
    <t>S5305252110</t>
  </si>
  <si>
    <t>4043197203300</t>
  </si>
  <si>
    <t>S5305253112</t>
  </si>
  <si>
    <t>4043197203324</t>
  </si>
  <si>
    <t>S5305254416</t>
  </si>
  <si>
    <t>4043197203355</t>
  </si>
  <si>
    <t>S5305259118</t>
  </si>
  <si>
    <t>4043197203317</t>
  </si>
  <si>
    <t>S5320484616</t>
  </si>
  <si>
    <t>4043197324715</t>
  </si>
  <si>
    <t>S5320486216</t>
  </si>
  <si>
    <t>4043197324685</t>
  </si>
  <si>
    <t>S5320322916</t>
  </si>
  <si>
    <t>4043197324944</t>
  </si>
  <si>
    <t>S5320324514</t>
  </si>
  <si>
    <t>4043197324937</t>
  </si>
  <si>
    <t>S5309472213</t>
  </si>
  <si>
    <t>4043197273983</t>
  </si>
  <si>
    <t>S5309472215</t>
  </si>
  <si>
    <t>4043197274003</t>
  </si>
  <si>
    <t>S5309472216</t>
  </si>
  <si>
    <t>4043197273990</t>
  </si>
  <si>
    <t>S5320293716</t>
  </si>
  <si>
    <t>4043197313061</t>
  </si>
  <si>
    <t>S5320294416</t>
  </si>
  <si>
    <t>4043197313030</t>
  </si>
  <si>
    <t>S5320294716</t>
  </si>
  <si>
    <t>4043197313047</t>
  </si>
  <si>
    <t>S5320297816</t>
  </si>
  <si>
    <t>4043197313054</t>
  </si>
  <si>
    <t>S5338662316</t>
  </si>
  <si>
    <t>4043197243573</t>
  </si>
  <si>
    <t>S5338662716</t>
  </si>
  <si>
    <t>4043197243597</t>
  </si>
  <si>
    <t>S5338664316</t>
  </si>
  <si>
    <t>4043197264295</t>
  </si>
  <si>
    <t>S5338666616</t>
  </si>
  <si>
    <t>4043197324760</t>
  </si>
  <si>
    <t>S5338952216</t>
  </si>
  <si>
    <t>4043197264943</t>
  </si>
  <si>
    <t>S5338959316</t>
  </si>
  <si>
    <t>4043197264950</t>
  </si>
  <si>
    <t>S5338959416</t>
  </si>
  <si>
    <t>4043197264967</t>
  </si>
  <si>
    <t>S5338959716</t>
  </si>
  <si>
    <t>4043197264981</t>
  </si>
  <si>
    <t>S5306062210</t>
  </si>
  <si>
    <t>4043197219721</t>
  </si>
  <si>
    <t>S5306062212</t>
  </si>
  <si>
    <t>4043197219745</t>
  </si>
  <si>
    <t>S5306068416</t>
  </si>
  <si>
    <t>4043197219769</t>
  </si>
  <si>
    <t>S5306068816</t>
  </si>
  <si>
    <t>4043197219776</t>
  </si>
  <si>
    <t xml:space="preserve">  </t>
  </si>
  <si>
    <t>Spolu</t>
  </si>
  <si>
    <t>Objednávka</t>
  </si>
  <si>
    <t>MOC</t>
  </si>
  <si>
    <t>VOC bez DPH</t>
  </si>
  <si>
    <t>Typ zorníka</t>
  </si>
  <si>
    <t>Farba rámu</t>
  </si>
  <si>
    <t>EAN</t>
  </si>
  <si>
    <t>Artikel</t>
  </si>
  <si>
    <t xml:space="preserve"> 1-3</t>
  </si>
  <si>
    <t>colorvision variomatic litemirror red (S1-S3)</t>
  </si>
  <si>
    <t>white</t>
  </si>
  <si>
    <t>grey</t>
  </si>
  <si>
    <t>uvex sportstyle 706 cv</t>
  </si>
  <si>
    <t>uvex lgl 36 cv</t>
  </si>
  <si>
    <t>uvex sportstyle 706 cv vm</t>
  </si>
  <si>
    <t>uvex sportstyle 803 race cv vm small</t>
  </si>
  <si>
    <t>uvex sportstyle 803 race vm</t>
  </si>
  <si>
    <t>uvex sportstyle 803 race vm small</t>
  </si>
  <si>
    <t>black</t>
  </si>
  <si>
    <t>variomatic litemirror blue (S1-S3)</t>
  </si>
  <si>
    <t>variomatic litemirror silver (S1-S3)</t>
  </si>
  <si>
    <t>variomatic smoke (S1-S3)</t>
  </si>
  <si>
    <t>uvex sportstyle 706 v</t>
  </si>
  <si>
    <t xml:space="preserve">black mat </t>
  </si>
  <si>
    <t xml:space="preserve">white mat black </t>
  </si>
  <si>
    <t>uvex sportstyle 802 v</t>
  </si>
  <si>
    <t xml:space="preserve">black </t>
  </si>
  <si>
    <t xml:space="preserve">white </t>
  </si>
  <si>
    <t>uvex sportstyle 802 v small</t>
  </si>
  <si>
    <t xml:space="preserve">purple pink mat </t>
  </si>
  <si>
    <t>litemirror silver (S3)</t>
  </si>
  <si>
    <t>blue mat</t>
  </si>
  <si>
    <t>mirror blue (S3)</t>
  </si>
  <si>
    <t>white mat</t>
  </si>
  <si>
    <t>mirror red (S3)</t>
  </si>
  <si>
    <t>litemirror silver (S3)
litemirror orange (S1)
clear (S0)</t>
  </si>
  <si>
    <t>mirror blue (S3)
litemirror orange (S1)
clear (S0)</t>
  </si>
  <si>
    <t>uvex sportstyle 114</t>
  </si>
  <si>
    <t>grey red mat</t>
  </si>
  <si>
    <t>mirror red (S3)
litemirror orange (S1)
clear (S0)</t>
  </si>
  <si>
    <t>white black mat</t>
  </si>
  <si>
    <t>litemirror blue (S3)
litemirror orange (S1)
clear (S0)</t>
  </si>
  <si>
    <t>uvex blaze lll</t>
  </si>
  <si>
    <t>smoke (S3)
litemirror orange (S1)
clear (S0)</t>
  </si>
  <si>
    <t>black red</t>
  </si>
  <si>
    <t>black blue</t>
  </si>
  <si>
    <t xml:space="preserve">white black </t>
  </si>
  <si>
    <t>black mat green</t>
  </si>
  <si>
    <t>mirror green (S3)</t>
  </si>
  <si>
    <t>polavison litemirror silver (S3)</t>
  </si>
  <si>
    <t>black mat red</t>
  </si>
  <si>
    <t>polavison mirror red (S3)</t>
  </si>
  <si>
    <t>polavision mirror green (S3)</t>
  </si>
  <si>
    <t>uvex sportstyle 706</t>
  </si>
  <si>
    <t>anthracite mat</t>
  </si>
  <si>
    <t>mirror yellow (S3)</t>
  </si>
  <si>
    <t>uvex sportstyle 226</t>
  </si>
  <si>
    <t>black white</t>
  </si>
  <si>
    <t>mirror silver (S3)</t>
  </si>
  <si>
    <t>white black</t>
  </si>
  <si>
    <t>grey mat</t>
  </si>
  <si>
    <t>uvex sportstyle 225</t>
  </si>
  <si>
    <t>black blue mat</t>
  </si>
  <si>
    <t>olive green mat</t>
  </si>
  <si>
    <t>uvex sportstyle 215</t>
  </si>
  <si>
    <t>white mat red</t>
  </si>
  <si>
    <t>uvex sportstyle 223</t>
  </si>
  <si>
    <t>black orange</t>
  </si>
  <si>
    <t>litemirror orange (S1)</t>
  </si>
  <si>
    <t>black grey</t>
  </si>
  <si>
    <t>clear (S0)</t>
  </si>
  <si>
    <t>uvex sportstyle 204</t>
  </si>
  <si>
    <t>smoke</t>
  </si>
  <si>
    <t>smoke (S3)</t>
  </si>
  <si>
    <t>orange</t>
  </si>
  <si>
    <t>orange (S1)</t>
  </si>
  <si>
    <t>blue</t>
  </si>
  <si>
    <t>clear</t>
  </si>
  <si>
    <t>uvex sportstyle 217 set 
(20 ks + stojan)</t>
  </si>
  <si>
    <t>mix</t>
  </si>
  <si>
    <t>litemirror (S3)</t>
  </si>
  <si>
    <t>uvex sportstyle 211</t>
  </si>
  <si>
    <t>gold</t>
  </si>
  <si>
    <t>mirror gold (S3)</t>
  </si>
  <si>
    <t>mirror pink (S3)</t>
  </si>
  <si>
    <t>uvex lgl 39</t>
  </si>
  <si>
    <t>uvex lgl 42</t>
  </si>
  <si>
    <t>mirror orange (S3)</t>
  </si>
  <si>
    <t xml:space="preserve">blue grey mat </t>
  </si>
  <si>
    <t>uvex lgl 29</t>
  </si>
  <si>
    <t>uvex sportstyle 510</t>
  </si>
  <si>
    <t xml:space="preserve">pink green mat </t>
  </si>
  <si>
    <t xml:space="preserve">dark blue mat </t>
  </si>
  <si>
    <t xml:space="preserve">blue green mat </t>
  </si>
  <si>
    <t xml:space="preserve">turquoise white mat </t>
  </si>
  <si>
    <t>uvex sportstyle 507</t>
  </si>
  <si>
    <t>blue orange</t>
  </si>
  <si>
    <t>uvex sportstyle 508</t>
  </si>
  <si>
    <t>clear pink</t>
  </si>
  <si>
    <t>clear blue</t>
  </si>
  <si>
    <t>clear green</t>
  </si>
  <si>
    <t>uvex sunsation</t>
  </si>
  <si>
    <t>black mat orange</t>
  </si>
  <si>
    <t>white blue</t>
  </si>
  <si>
    <t>mirror blue(S3)</t>
  </si>
  <si>
    <t>pink purple</t>
  </si>
  <si>
    <t>black transparent</t>
  </si>
  <si>
    <t>havanna mat</t>
  </si>
  <si>
    <t>new!</t>
  </si>
  <si>
    <t>havanna black</t>
  </si>
  <si>
    <t xml:space="preserve">uvex lgl 43 </t>
  </si>
  <si>
    <t>uvex sportstyle 804 v</t>
  </si>
  <si>
    <t>colorvision outdoor litemirror (S2)</t>
  </si>
  <si>
    <t>colorvision urban litemirror (S3)</t>
  </si>
  <si>
    <t>colorvision daily mirror plasma (S3)</t>
  </si>
  <si>
    <t>colorvision daily mirror champagne (S3)</t>
  </si>
  <si>
    <t>colorvision daily mirror green (S3)</t>
  </si>
  <si>
    <t>Model</t>
  </si>
  <si>
    <t>Obchodné podmienky:</t>
  </si>
  <si>
    <t>odber</t>
  </si>
  <si>
    <t>1501,-€ &lt;&gt; 2500,-€</t>
  </si>
  <si>
    <t>2501,-€ &lt;&gt; 4000,-€</t>
  </si>
  <si>
    <t>4001,-€ &lt;&gt; 6000,-€</t>
  </si>
  <si>
    <t>6001,-€ &lt;&gt; 10000,-€</t>
  </si>
  <si>
    <t>10001,-€ &lt;&gt; 15000,-€</t>
  </si>
  <si>
    <t>15001,-€ &lt;&gt; 25000,-€</t>
  </si>
  <si>
    <t>25001,-€ &lt;&gt; 30000,-€</t>
  </si>
  <si>
    <t>30001,-€ &lt;&gt; 35000,-€</t>
  </si>
  <si>
    <t>35001,-€ &lt;&gt; 40000,-€</t>
  </si>
  <si>
    <t>40001,-€ &lt;</t>
  </si>
  <si>
    <t>Objednávka Vám bude zaslaná kuriérskou spoločnosťou Slovak Parcel Service s.r.o. a k objednávke bude účtované poštovné podľa cenníka Slovak Parcel Service s.r.o..</t>
  </si>
  <si>
    <t>zľava z VOC</t>
  </si>
  <si>
    <t>mirror blue  (S3)</t>
  </si>
  <si>
    <t>white-black mat</t>
  </si>
  <si>
    <t>dark grey mat</t>
  </si>
  <si>
    <t xml:space="preserve">S5320189999 </t>
  </si>
  <si>
    <t xml:space="preserve">S5320185596 </t>
  </si>
  <si>
    <t xml:space="preserve">S5320369906 </t>
  </si>
  <si>
    <t xml:space="preserve">S5320428306 </t>
  </si>
  <si>
    <t xml:space="preserve">S5320418206 </t>
  </si>
  <si>
    <t>colorvision litemirror green (S3)</t>
  </si>
  <si>
    <t>peacock sand</t>
  </si>
  <si>
    <t>black mat - rose</t>
  </si>
  <si>
    <t xml:space="preserve">S5320174697 </t>
  </si>
  <si>
    <t xml:space="preserve">S5320172398 </t>
  </si>
  <si>
    <t>uvex lgl 48 cv</t>
  </si>
  <si>
    <t>uvex sportstyle 805 cv</t>
  </si>
  <si>
    <t>amber transparent</t>
  </si>
  <si>
    <t>S5320632298</t>
  </si>
  <si>
    <t>S5320633997</t>
  </si>
  <si>
    <t>S5320636695</t>
  </si>
  <si>
    <t xml:space="preserve">S5320612295 </t>
  </si>
  <si>
    <t xml:space="preserve">S5320618898 </t>
  </si>
  <si>
    <t>black - green mat</t>
  </si>
  <si>
    <t xml:space="preserve">S5309712705 </t>
  </si>
  <si>
    <t xml:space="preserve">S5320025505 </t>
  </si>
  <si>
    <t>grey mat - mint</t>
  </si>
  <si>
    <t xml:space="preserve">S5320055501 </t>
  </si>
  <si>
    <t>uvex sportstyle 806 v</t>
  </si>
  <si>
    <t xml:space="preserve">S5320642201 </t>
  </si>
  <si>
    <t xml:space="preserve">S5320645501 </t>
  </si>
  <si>
    <t xml:space="preserve">S5320648801 </t>
  </si>
  <si>
    <t xml:space="preserve">S5308725501 </t>
  </si>
  <si>
    <t xml:space="preserve">S5308948701 </t>
  </si>
  <si>
    <t>white mint mat</t>
  </si>
  <si>
    <t>black grey mat</t>
  </si>
  <si>
    <t>red - black mat</t>
  </si>
  <si>
    <t>orange mat</t>
  </si>
  <si>
    <t>uvex sportstyle 231</t>
  </si>
  <si>
    <t>S5320653216</t>
  </si>
  <si>
    <t>S5320665516</t>
  </si>
  <si>
    <t>S5320667716</t>
  </si>
  <si>
    <t>olive mat</t>
  </si>
  <si>
    <t xml:space="preserve">uvex sportstyle 227 </t>
  </si>
  <si>
    <t xml:space="preserve">S5320675316 </t>
  </si>
  <si>
    <t>grey orange mat</t>
  </si>
  <si>
    <t xml:space="preserve">uvex sportstyle 228 </t>
  </si>
  <si>
    <t xml:space="preserve">S5320468816 </t>
  </si>
  <si>
    <t xml:space="preserve">S5320069416 </t>
  </si>
  <si>
    <t xml:space="preserve">S5320682216 </t>
  </si>
  <si>
    <t xml:space="preserve">S5320688816 </t>
  </si>
  <si>
    <t xml:space="preserve">S5320686616 </t>
  </si>
  <si>
    <t xml:space="preserve">S5320684416 </t>
  </si>
  <si>
    <t>yellow</t>
  </si>
  <si>
    <t>uvex sportstyle 229</t>
  </si>
  <si>
    <t>mirror silver (S4)</t>
  </si>
  <si>
    <t xml:space="preserve">S5320752216 </t>
  </si>
  <si>
    <t xml:space="preserve">S5320754416 </t>
  </si>
  <si>
    <t xml:space="preserve">S5320752316 </t>
  </si>
  <si>
    <t>mirror red (S4)</t>
  </si>
  <si>
    <t>uvex sportstyle 310</t>
  </si>
  <si>
    <t xml:space="preserve">S5306175516 </t>
  </si>
  <si>
    <t xml:space="preserve">S5320692216 </t>
  </si>
  <si>
    <t xml:space="preserve">S5320696616 </t>
  </si>
  <si>
    <t xml:space="preserve">S5320694416 </t>
  </si>
  <si>
    <t xml:space="preserve">S5305252816 </t>
  </si>
  <si>
    <t xml:space="preserve">S5305252316 </t>
  </si>
  <si>
    <t xml:space="preserve">S5305253816 </t>
  </si>
  <si>
    <t>pink white</t>
  </si>
  <si>
    <t>S5320882230</t>
  </si>
  <si>
    <t>S5320882240</t>
  </si>
  <si>
    <t>S5320882250</t>
  </si>
  <si>
    <t>polavision mirror silver (S3)</t>
  </si>
  <si>
    <t>polavision mirror blue (S3)</t>
  </si>
  <si>
    <t>polavision mirror red (S3)</t>
  </si>
  <si>
    <t>uvex lgl ocean P</t>
  </si>
  <si>
    <t>S5320708816</t>
  </si>
  <si>
    <t>S5320703316</t>
  </si>
  <si>
    <t>S5320706616</t>
  </si>
  <si>
    <t>S5320704116</t>
  </si>
  <si>
    <t>pinkmat</t>
  </si>
  <si>
    <t>blue transparent</t>
  </si>
  <si>
    <t>uvex sportstyle 512</t>
  </si>
  <si>
    <t xml:space="preserve">S5320722216 </t>
  </si>
  <si>
    <t xml:space="preserve">S5320726616 </t>
  </si>
  <si>
    <t>uvex lgl 45</t>
  </si>
  <si>
    <t xml:space="preserve">S5320484416 </t>
  </si>
  <si>
    <t xml:space="preserve">S5320482316 </t>
  </si>
  <si>
    <t>multicolor</t>
  </si>
  <si>
    <t>uvex lgl 43</t>
  </si>
  <si>
    <t xml:space="preserve">S5320745516 </t>
  </si>
  <si>
    <t xml:space="preserve">S5320749916 </t>
  </si>
  <si>
    <t xml:space="preserve">S5320746616 </t>
  </si>
  <si>
    <t>smoke mat</t>
  </si>
  <si>
    <t>uvex lgl 47</t>
  </si>
  <si>
    <t xml:space="preserve">S5320122216 </t>
  </si>
  <si>
    <t xml:space="preserve">S5320324616 </t>
  </si>
  <si>
    <t>blue mat havanna</t>
  </si>
  <si>
    <t xml:space="preserve">S5320392301 </t>
  </si>
  <si>
    <t>uvex blaze III</t>
  </si>
  <si>
    <t>uvex sportstyle 230</t>
  </si>
  <si>
    <t>Eyewear 2022</t>
  </si>
  <si>
    <t>S5330062295</t>
  </si>
  <si>
    <t>S5330064489</t>
  </si>
  <si>
    <t>S5330065599</t>
  </si>
  <si>
    <t>rhino mat</t>
  </si>
  <si>
    <t xml:space="preserve">uvex sportstyle 312 CV </t>
  </si>
  <si>
    <t>deep space mat</t>
  </si>
  <si>
    <t>colorvision mirror green (S3)</t>
  </si>
  <si>
    <t>colorvision mirror orange (S4)</t>
  </si>
  <si>
    <t>S5320615297</t>
  </si>
  <si>
    <t>S5320618398</t>
  </si>
  <si>
    <t>rhino black mat</t>
  </si>
  <si>
    <t>pearl plum mat</t>
  </si>
  <si>
    <t>uvex lgl 50 cv</t>
  </si>
  <si>
    <t>S5330082297</t>
  </si>
  <si>
    <t>S5330085598</t>
  </si>
  <si>
    <t>S5330087795</t>
  </si>
  <si>
    <t>0/ 1-3</t>
  </si>
  <si>
    <t>variomatic litemirror blue (S1-S3)/ clear (S0)</t>
  </si>
  <si>
    <t>variomatic litemirror green (S1-S3)/ clear (S0)</t>
  </si>
  <si>
    <t>variomatic litemirror red (S1-S3)/ clear (S0)</t>
  </si>
  <si>
    <t>uvex sportstyle 231 v set</t>
  </si>
  <si>
    <t>S5320962203</t>
  </si>
  <si>
    <t>S5320962204</t>
  </si>
  <si>
    <t>S5320962207</t>
  </si>
  <si>
    <t>moss mat</t>
  </si>
  <si>
    <t>S5320647701</t>
  </si>
  <si>
    <t>black red white</t>
  </si>
  <si>
    <t>S5320123616</t>
  </si>
  <si>
    <t>S5320123816</t>
  </si>
  <si>
    <t>S5320125416</t>
  </si>
  <si>
    <t>S5320125616</t>
  </si>
  <si>
    <t>rose mat havanna</t>
  </si>
  <si>
    <t>red mat white</t>
  </si>
  <si>
    <t>grey mat blue</t>
  </si>
  <si>
    <t>grey mat orange</t>
  </si>
  <si>
    <t>litemirror silver dégradé (S3)</t>
  </si>
  <si>
    <t>litemirror silveré (S3)</t>
  </si>
  <si>
    <t>uvex lgl 49 P</t>
  </si>
  <si>
    <t>S5320992250</t>
  </si>
  <si>
    <t>S5320996660</t>
  </si>
  <si>
    <t>S5320999940</t>
  </si>
  <si>
    <t>havanna</t>
  </si>
  <si>
    <t>polavision mirror gold (S3)</t>
  </si>
  <si>
    <t>S5320698816</t>
  </si>
  <si>
    <t>uvex soft case</t>
  </si>
  <si>
    <t>uvex eyewear case rectangular</t>
  </si>
  <si>
    <t>uvex hard case</t>
  </si>
  <si>
    <t>uvex eyewear bag</t>
  </si>
  <si>
    <t>S5390842201</t>
  </si>
  <si>
    <t>S5391362200</t>
  </si>
  <si>
    <t>S5391480001</t>
  </si>
  <si>
    <t>S5390972202</t>
  </si>
  <si>
    <t>S5306135116</t>
  </si>
  <si>
    <t>blue mat rose</t>
  </si>
  <si>
    <t>S5320254316</t>
  </si>
  <si>
    <t>uvex sportstyle 233 pola</t>
  </si>
  <si>
    <t>green mat</t>
  </si>
  <si>
    <t>S5320972250</t>
  </si>
  <si>
    <t>S5320975540</t>
  </si>
  <si>
    <t>S5320977770</t>
  </si>
  <si>
    <t>S5320978830</t>
  </si>
  <si>
    <t>polavison mirror blue (S3)</t>
  </si>
  <si>
    <t>S5320062716</t>
  </si>
  <si>
    <t>S5320064316</t>
  </si>
  <si>
    <t>S5320065416</t>
  </si>
  <si>
    <t>black moss mat</t>
  </si>
  <si>
    <t>silver plum mat</t>
  </si>
  <si>
    <t>rhino deep space mat</t>
  </si>
  <si>
    <t>S5330022250</t>
  </si>
  <si>
    <t>S5330022330</t>
  </si>
  <si>
    <t>S5330025170</t>
  </si>
  <si>
    <t>S5330028330</t>
  </si>
  <si>
    <t>S5330028850</t>
  </si>
  <si>
    <t>uvex sportstyle 232 pola</t>
  </si>
  <si>
    <t>polavision mirror pink (S3)</t>
  </si>
  <si>
    <t>peakock prestige mat</t>
  </si>
  <si>
    <t>uvex sportstyle 312</t>
  </si>
  <si>
    <t>S5330072216</t>
  </si>
  <si>
    <t>S5330072616</t>
  </si>
  <si>
    <t>S5330075516</t>
  </si>
  <si>
    <t>black mat gold</t>
  </si>
  <si>
    <t>S5309395416</t>
  </si>
  <si>
    <t>S5330032216</t>
  </si>
  <si>
    <t>S5330035416</t>
  </si>
  <si>
    <t>S5330035516</t>
  </si>
  <si>
    <t>S5330037316</t>
  </si>
  <si>
    <t>S5330038816</t>
  </si>
  <si>
    <t>uvex sportstyle 235</t>
  </si>
  <si>
    <t>moss grapefruit mat</t>
  </si>
  <si>
    <r>
      <t xml:space="preserve">
</t>
    </r>
    <r>
      <rPr>
        <i/>
        <sz val="11"/>
        <color rgb="FF00B050"/>
        <rFont val="Calibri"/>
        <family val="2"/>
        <charset val="238"/>
        <scheme val="minor"/>
      </rPr>
      <t>eco</t>
    </r>
  </si>
  <si>
    <t>uvex lgl ocean 2 P</t>
  </si>
  <si>
    <t>S5330012230</t>
  </si>
  <si>
    <t>S5330012240</t>
  </si>
  <si>
    <t>S5330012250</t>
  </si>
  <si>
    <t>polavision mirror rose (S3)</t>
  </si>
  <si>
    <t>S5320662216</t>
  </si>
  <si>
    <t>S5320668816</t>
  </si>
  <si>
    <t>S5320658806</t>
  </si>
  <si>
    <t>mirror blue (S2)</t>
  </si>
  <si>
    <t>mirror green (S2)</t>
  </si>
  <si>
    <t>mirror red (S2)</t>
  </si>
  <si>
    <t>mirror silver (S2)</t>
  </si>
  <si>
    <t>S5320652506</t>
  </si>
  <si>
    <t>S5320652616</t>
  </si>
  <si>
    <t>black yellow mat</t>
  </si>
  <si>
    <t>S5320655316</t>
  </si>
  <si>
    <t>S5320655416</t>
  </si>
  <si>
    <t>mirror rose (S2)</t>
  </si>
  <si>
    <t>S5320672206</t>
  </si>
  <si>
    <t>S5320678206</t>
  </si>
  <si>
    <t>S5320677316</t>
  </si>
  <si>
    <t>moss rose mat</t>
  </si>
  <si>
    <t>black sand mat</t>
  </si>
  <si>
    <t>S5320672616</t>
  </si>
  <si>
    <t>S5320672816</t>
  </si>
  <si>
    <t>S5320982216</t>
  </si>
  <si>
    <t>S5320988816</t>
  </si>
  <si>
    <t>uvex sportstyle 228  set</t>
  </si>
  <si>
    <t>uvex sportstyle 228 set</t>
  </si>
  <si>
    <t>mirror red (S2)
clear (S0)</t>
  </si>
  <si>
    <t>mirror blue (S2)
clear (S0)</t>
  </si>
  <si>
    <t>uvex sportstyle 236 set</t>
  </si>
  <si>
    <t>uvex sportstyle 236 small set</t>
  </si>
  <si>
    <t>S5330042216</t>
  </si>
  <si>
    <t>S5330042616</t>
  </si>
  <si>
    <t>S5330045416</t>
  </si>
  <si>
    <t>S5330044216</t>
  </si>
  <si>
    <t>S5330045516</t>
  </si>
  <si>
    <t>S5330048816</t>
  </si>
  <si>
    <t>S5330053216</t>
  </si>
  <si>
    <t>S5330054216</t>
  </si>
  <si>
    <t>S5330058816</t>
  </si>
  <si>
    <t>aqua black mat</t>
  </si>
  <si>
    <t>silicum</t>
  </si>
  <si>
    <t>plum black mat</t>
  </si>
  <si>
    <t>mirror silver (S3)
clear (S0)</t>
  </si>
  <si>
    <t>mirror yellow (S2)
clear (S0)</t>
  </si>
  <si>
    <t>mirror blue (S3)
clear (S0)</t>
  </si>
  <si>
    <t>mirror green (S2)
clear (S0)</t>
  </si>
  <si>
    <t>new!
eco</t>
  </si>
  <si>
    <t>0/3</t>
  </si>
  <si>
    <t>0/2</t>
  </si>
  <si>
    <t xml:space="preserve"> 0/1/3</t>
  </si>
  <si>
    <t>Deadline 15. 8.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</si>
</sst>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0000000000"/>
  </numFmts>
  <fonts count="2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26"/>
      <color theme="1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11"/>
      <name val="Calibri"/>
      <family val="2"/>
      <charset val="238"/>
    </font>
    <font>
      <i/>
      <sz val="11"/>
      <color rgb="FF000000"/>
      <name val="Calibri"/>
      <family val="2"/>
      <charset val="238"/>
    </font>
    <font>
      <sz val="8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indexed="8"/>
      <name val="Calibri"/>
      <family val="2"/>
      <charset val="238"/>
    </font>
    <font>
      <sz val="10"/>
      <color theme="1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i/>
      <sz val="11"/>
      <color rgb="FF00B050"/>
      <name val="Calibri"/>
      <family val="2"/>
      <charset val="238"/>
      <scheme val="minor"/>
    </font>
    <font>
      <sz val="10"/>
      <name val="Arial"/>
      <family val="2"/>
    </font>
    <font>
      <b/>
      <sz val="12"/>
      <color rgb="FFFF000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2" fillId="0" borderId="0"/>
  </cellStyleXfs>
  <cellXfs count="161">
    <xf numFmtId="0" fontId="0" fillId="0" borderId="0" xfId="0"/>
    <xf numFmtId="0" fontId="0" fillId="2" borderId="0" xfId="0" applyFill="1" applyProtection="1">
      <protection hidden="1"/>
    </xf>
    <xf numFmtId="2" fontId="3" fillId="2" borderId="0" xfId="0" applyNumberFormat="1" applyFont="1" applyFill="1" applyAlignment="1" applyProtection="1">
      <alignment horizontal="center" vertical="center"/>
      <protection hidden="1"/>
    </xf>
    <xf numFmtId="0" fontId="0" fillId="2" borderId="0" xfId="0" applyNumberFormat="1" applyFill="1" applyAlignment="1" applyProtection="1">
      <alignment horizont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11" fillId="2" borderId="0" xfId="0" applyFont="1" applyFill="1" applyProtection="1">
      <protection hidden="1"/>
    </xf>
    <xf numFmtId="0" fontId="14" fillId="2" borderId="0" xfId="0" applyFont="1" applyFill="1" applyAlignment="1" applyProtection="1">
      <alignment horizontal="left" vertical="top"/>
      <protection hidden="1"/>
    </xf>
    <xf numFmtId="164" fontId="1" fillId="2" borderId="0" xfId="0" applyNumberFormat="1" applyFont="1" applyFill="1" applyAlignment="1" applyProtection="1">
      <alignment horizontal="center" vertical="center"/>
      <protection hidden="1"/>
    </xf>
    <xf numFmtId="164" fontId="3" fillId="2" borderId="0" xfId="0" applyNumberFormat="1" applyFont="1" applyFill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vertical="center"/>
      <protection hidden="1"/>
    </xf>
    <xf numFmtId="0" fontId="1" fillId="0" borderId="1" xfId="0" applyNumberFormat="1" applyFont="1" applyBorder="1" applyAlignment="1" applyProtection="1">
      <alignment vertical="center"/>
      <protection hidden="1"/>
    </xf>
    <xf numFmtId="0" fontId="11" fillId="2" borderId="1" xfId="0" applyFont="1" applyFill="1" applyBorder="1" applyAlignment="1" applyProtection="1">
      <alignment horizontal="left" vertical="center"/>
      <protection hidden="1"/>
    </xf>
    <xf numFmtId="0" fontId="11" fillId="3" borderId="1" xfId="0" applyFont="1" applyFill="1" applyBorder="1" applyAlignment="1" applyProtection="1">
      <alignment horizontal="left" vertical="center"/>
      <protection hidden="1"/>
    </xf>
    <xf numFmtId="0" fontId="11" fillId="0" borderId="1" xfId="0" applyFont="1" applyBorder="1" applyAlignment="1" applyProtection="1">
      <alignment vertical="center"/>
      <protection hidden="1"/>
    </xf>
    <xf numFmtId="0" fontId="2" fillId="3" borderId="1" xfId="0" applyFont="1" applyFill="1" applyBorder="1" applyAlignment="1" applyProtection="1">
      <alignment horizontal="left" vertical="center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0" fontId="7" fillId="4" borderId="1" xfId="0" applyFont="1" applyFill="1" applyBorder="1" applyAlignment="1" applyProtection="1">
      <alignment vertical="center" wrapText="1"/>
      <protection hidden="1"/>
    </xf>
    <xf numFmtId="0" fontId="7" fillId="4" borderId="1" xfId="0" applyFont="1" applyFill="1" applyBorder="1" applyAlignment="1" applyProtection="1">
      <alignment vertical="center"/>
      <protection hidden="1"/>
    </xf>
    <xf numFmtId="0" fontId="6" fillId="0" borderId="8" xfId="0" applyFont="1" applyBorder="1" applyAlignment="1" applyProtection="1">
      <alignment vertical="center"/>
      <protection hidden="1"/>
    </xf>
    <xf numFmtId="0" fontId="1" fillId="0" borderId="9" xfId="0" applyNumberFormat="1" applyFont="1" applyBorder="1" applyAlignment="1" applyProtection="1">
      <alignment vertical="center"/>
      <protection hidden="1"/>
    </xf>
    <xf numFmtId="0" fontId="11" fillId="3" borderId="9" xfId="0" applyFont="1" applyFill="1" applyBorder="1" applyAlignment="1" applyProtection="1">
      <alignment horizontal="left" vertical="center"/>
      <protection hidden="1"/>
    </xf>
    <xf numFmtId="0" fontId="8" fillId="2" borderId="9" xfId="0" applyFont="1" applyFill="1" applyBorder="1" applyAlignment="1" applyProtection="1">
      <alignment vertical="center"/>
      <protection hidden="1"/>
    </xf>
    <xf numFmtId="0" fontId="6" fillId="0" borderId="11" xfId="0" applyFont="1" applyBorder="1" applyAlignment="1" applyProtection="1">
      <alignment vertical="center"/>
      <protection hidden="1"/>
    </xf>
    <xf numFmtId="0" fontId="1" fillId="0" borderId="11" xfId="0" applyNumberFormat="1" applyFont="1" applyBorder="1" applyAlignment="1" applyProtection="1">
      <alignment vertical="center"/>
      <protection hidden="1"/>
    </xf>
    <xf numFmtId="0" fontId="1" fillId="0" borderId="8" xfId="0" applyNumberFormat="1" applyFont="1" applyBorder="1" applyAlignment="1" applyProtection="1">
      <alignment vertical="center"/>
      <protection hidden="1"/>
    </xf>
    <xf numFmtId="0" fontId="11" fillId="2" borderId="8" xfId="0" applyFont="1" applyFill="1" applyBorder="1" applyAlignment="1" applyProtection="1">
      <alignment horizontal="left" vertical="center"/>
      <protection hidden="1"/>
    </xf>
    <xf numFmtId="0" fontId="2" fillId="0" borderId="8" xfId="0" applyFont="1" applyBorder="1" applyAlignment="1" applyProtection="1">
      <alignment horizontal="left" vertical="center"/>
      <protection hidden="1"/>
    </xf>
    <xf numFmtId="0" fontId="6" fillId="0" borderId="9" xfId="0" applyFont="1" applyBorder="1" applyAlignment="1" applyProtection="1">
      <alignment vertical="center"/>
      <protection hidden="1"/>
    </xf>
    <xf numFmtId="0" fontId="11" fillId="0" borderId="11" xfId="0" applyFont="1" applyBorder="1" applyAlignment="1" applyProtection="1">
      <alignment vertical="center"/>
      <protection hidden="1"/>
    </xf>
    <xf numFmtId="0" fontId="6" fillId="0" borderId="12" xfId="0" applyFont="1" applyBorder="1" applyAlignment="1" applyProtection="1">
      <alignment vertical="center"/>
      <protection hidden="1"/>
    </xf>
    <xf numFmtId="0" fontId="11" fillId="3" borderId="8" xfId="0" applyFont="1" applyFill="1" applyBorder="1" applyAlignment="1" applyProtection="1">
      <alignment horizontal="left" vertical="center"/>
      <protection hidden="1"/>
    </xf>
    <xf numFmtId="0" fontId="11" fillId="0" borderId="9" xfId="0" applyFont="1" applyBorder="1" applyAlignment="1" applyProtection="1">
      <alignment vertical="center"/>
      <protection hidden="1"/>
    </xf>
    <xf numFmtId="0" fontId="2" fillId="3" borderId="8" xfId="0" applyFont="1" applyFill="1" applyBorder="1" applyAlignment="1" applyProtection="1">
      <alignment horizontal="left" vertical="center"/>
      <protection hidden="1"/>
    </xf>
    <xf numFmtId="0" fontId="11" fillId="2" borderId="9" xfId="0" applyFont="1" applyFill="1" applyBorder="1" applyAlignment="1" applyProtection="1">
      <alignment horizontal="left" vertical="center"/>
      <protection hidden="1"/>
    </xf>
    <xf numFmtId="0" fontId="2" fillId="3" borderId="9" xfId="0" applyFont="1" applyFill="1" applyBorder="1" applyAlignment="1" applyProtection="1">
      <alignment horizontal="left" vertical="center"/>
      <protection hidden="1"/>
    </xf>
    <xf numFmtId="0" fontId="11" fillId="3" borderId="11" xfId="0" applyFont="1" applyFill="1" applyBorder="1" applyAlignment="1" applyProtection="1">
      <alignment horizontal="left" vertical="center"/>
      <protection hidden="1"/>
    </xf>
    <xf numFmtId="0" fontId="11" fillId="0" borderId="8" xfId="0" applyFont="1" applyBorder="1" applyAlignment="1" applyProtection="1">
      <alignment vertical="center"/>
      <protection hidden="1"/>
    </xf>
    <xf numFmtId="0" fontId="7" fillId="4" borderId="8" xfId="0" applyFont="1" applyFill="1" applyBorder="1" applyAlignment="1" applyProtection="1">
      <alignment vertical="center" wrapText="1"/>
      <protection hidden="1"/>
    </xf>
    <xf numFmtId="0" fontId="7" fillId="4" borderId="8" xfId="0" applyFont="1" applyFill="1" applyBorder="1" applyAlignment="1" applyProtection="1">
      <alignment vertical="center"/>
      <protection hidden="1"/>
    </xf>
    <xf numFmtId="0" fontId="7" fillId="4" borderId="9" xfId="0" applyFont="1" applyFill="1" applyBorder="1" applyAlignment="1" applyProtection="1">
      <alignment vertical="center"/>
      <protection hidden="1"/>
    </xf>
    <xf numFmtId="0" fontId="8" fillId="2" borderId="8" xfId="0" applyFont="1" applyFill="1" applyBorder="1" applyAlignment="1" applyProtection="1">
      <alignment vertical="center"/>
      <protection hidden="1"/>
    </xf>
    <xf numFmtId="0" fontId="8" fillId="2" borderId="11" xfId="0" applyFont="1" applyFill="1" applyBorder="1" applyAlignment="1" applyProtection="1">
      <alignment vertical="center"/>
      <protection hidden="1"/>
    </xf>
    <xf numFmtId="0" fontId="1" fillId="0" borderId="8" xfId="0" applyFont="1" applyBorder="1" applyAlignment="1" applyProtection="1">
      <alignment vertical="center"/>
      <protection hidden="1"/>
    </xf>
    <xf numFmtId="0" fontId="17" fillId="2" borderId="0" xfId="0" applyFont="1" applyFill="1" applyAlignment="1" applyProtection="1">
      <alignment horizontal="center" vertical="center" wrapText="1"/>
      <protection hidden="1"/>
    </xf>
    <xf numFmtId="0" fontId="18" fillId="2" borderId="0" xfId="0" applyFont="1" applyFill="1" applyAlignment="1" applyProtection="1">
      <alignment horizontal="center" vertical="center" wrapText="1"/>
      <protection hidden="1"/>
    </xf>
    <xf numFmtId="165" fontId="19" fillId="2" borderId="0" xfId="0" applyNumberFormat="1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164" fontId="20" fillId="2" borderId="0" xfId="0" applyNumberFormat="1" applyFont="1" applyFill="1" applyAlignment="1" applyProtection="1">
      <alignment horizontal="center" vertical="center"/>
      <protection hidden="1"/>
    </xf>
    <xf numFmtId="2" fontId="19" fillId="2" borderId="0" xfId="0" applyNumberFormat="1" applyFont="1" applyFill="1" applyAlignment="1" applyProtection="1">
      <alignment horizontal="center" vertical="center"/>
      <protection hidden="1"/>
    </xf>
    <xf numFmtId="0" fontId="19" fillId="2" borderId="1" xfId="0" applyFont="1" applyFill="1" applyBorder="1" applyAlignment="1" applyProtection="1">
      <alignment horizontal="center" vertical="center" wrapText="1"/>
      <protection hidden="1"/>
    </xf>
    <xf numFmtId="0" fontId="18" fillId="2" borderId="1" xfId="0" applyFont="1" applyFill="1" applyBorder="1" applyAlignment="1" applyProtection="1">
      <alignment horizontal="center" vertical="center" wrapText="1"/>
      <protection hidden="1"/>
    </xf>
    <xf numFmtId="165" fontId="19" fillId="2" borderId="0" xfId="0" applyNumberFormat="1" applyFont="1" applyFill="1" applyAlignment="1" applyProtection="1">
      <alignment horizontal="center" vertical="center" wrapText="1"/>
      <protection hidden="1"/>
    </xf>
    <xf numFmtId="2" fontId="19" fillId="2" borderId="0" xfId="0" applyNumberFormat="1" applyFont="1" applyFill="1" applyAlignment="1" applyProtection="1">
      <alignment horizontal="center" vertical="center" wrapText="1"/>
      <protection hidden="1"/>
    </xf>
    <xf numFmtId="0" fontId="20" fillId="2" borderId="1" xfId="0" applyFont="1" applyFill="1" applyBorder="1" applyAlignment="1" applyProtection="1">
      <alignment horizontal="center" vertical="center" wrapText="1"/>
      <protection hidden="1"/>
    </xf>
    <xf numFmtId="9" fontId="18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14" fillId="0" borderId="5" xfId="0" applyFont="1" applyBorder="1" applyAlignment="1" applyProtection="1">
      <alignment horizontal="left" vertical="top"/>
      <protection hidden="1"/>
    </xf>
    <xf numFmtId="0" fontId="0" fillId="0" borderId="8" xfId="0" applyBorder="1" applyAlignment="1" applyProtection="1">
      <alignment vertical="center"/>
      <protection hidden="1"/>
    </xf>
    <xf numFmtId="0" fontId="0" fillId="0" borderId="8" xfId="0" applyNumberFormat="1" applyBorder="1" applyAlignment="1" applyProtection="1">
      <alignment horizontal="center" vertical="center"/>
      <protection hidden="1"/>
    </xf>
    <xf numFmtId="164" fontId="0" fillId="0" borderId="8" xfId="0" applyNumberFormat="1" applyBorder="1" applyAlignment="1" applyProtection="1">
      <alignment horizontal="center" vertical="center"/>
      <protection hidden="1"/>
    </xf>
    <xf numFmtId="164" fontId="1" fillId="0" borderId="16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14" fillId="0" borderId="10" xfId="0" applyFont="1" applyBorder="1" applyAlignment="1" applyProtection="1">
      <alignment horizontal="left" vertical="top"/>
      <protection hidden="1"/>
    </xf>
    <xf numFmtId="0" fontId="0" fillId="0" borderId="11" xfId="0" applyBorder="1" applyAlignment="1" applyProtection="1">
      <alignment vertical="center"/>
      <protection hidden="1"/>
    </xf>
    <xf numFmtId="0" fontId="0" fillId="0" borderId="11" xfId="0" applyNumberFormat="1" applyBorder="1" applyAlignment="1" applyProtection="1">
      <alignment horizontal="center" vertical="center"/>
      <protection hidden="1"/>
    </xf>
    <xf numFmtId="164" fontId="0" fillId="0" borderId="11" xfId="0" applyNumberFormat="1" applyBorder="1" applyAlignment="1" applyProtection="1">
      <alignment horizontal="center" vertical="center"/>
      <protection hidden="1"/>
    </xf>
    <xf numFmtId="164" fontId="1" fillId="0" borderId="3" xfId="0" applyNumberFormat="1" applyFont="1" applyBorder="1" applyAlignment="1" applyProtection="1">
      <alignment horizontal="center" vertical="center"/>
      <protection hidden="1"/>
    </xf>
    <xf numFmtId="0" fontId="14" fillId="0" borderId="13" xfId="0" applyFont="1" applyBorder="1" applyAlignment="1" applyProtection="1">
      <alignment horizontal="left" vertical="top"/>
      <protection hidden="1"/>
    </xf>
    <xf numFmtId="0" fontId="0" fillId="0" borderId="4" xfId="0" applyBorder="1" applyAlignment="1" applyProtection="1">
      <alignment vertical="center"/>
      <protection hidden="1"/>
    </xf>
    <xf numFmtId="0" fontId="0" fillId="0" borderId="4" xfId="0" applyNumberFormat="1" applyBorder="1" applyAlignment="1" applyProtection="1">
      <alignment horizontal="center" vertical="center"/>
      <protection hidden="1"/>
    </xf>
    <xf numFmtId="164" fontId="0" fillId="0" borderId="4" xfId="0" applyNumberFormat="1" applyBorder="1" applyAlignment="1" applyProtection="1">
      <alignment horizontal="center" vertical="center"/>
      <protection hidden="1"/>
    </xf>
    <xf numFmtId="164" fontId="1" fillId="0" borderId="17" xfId="0" applyNumberFormat="1" applyFont="1" applyBorder="1" applyAlignment="1" applyProtection="1">
      <alignment horizontal="center" vertical="center"/>
      <protection hidden="1"/>
    </xf>
    <xf numFmtId="0" fontId="14" fillId="0" borderId="7" xfId="0" applyFont="1" applyBorder="1" applyAlignment="1" applyProtection="1">
      <alignment horizontal="left" vertical="top"/>
      <protection hidden="1"/>
    </xf>
    <xf numFmtId="0" fontId="0" fillId="0" borderId="9" xfId="0" applyBorder="1" applyAlignment="1" applyProtection="1">
      <alignment vertical="center"/>
      <protection hidden="1"/>
    </xf>
    <xf numFmtId="0" fontId="0" fillId="0" borderId="9" xfId="0" applyNumberFormat="1" applyBorder="1" applyAlignment="1" applyProtection="1">
      <alignment horizontal="center" vertical="center"/>
      <protection hidden="1"/>
    </xf>
    <xf numFmtId="164" fontId="0" fillId="0" borderId="9" xfId="0" applyNumberFormat="1" applyBorder="1" applyAlignment="1" applyProtection="1">
      <alignment horizontal="center" vertical="center"/>
      <protection hidden="1"/>
    </xf>
    <xf numFmtId="164" fontId="1" fillId="0" borderId="18" xfId="0" applyNumberFormat="1" applyFont="1" applyBorder="1" applyAlignment="1" applyProtection="1">
      <alignment horizontal="center" vertical="center"/>
      <protection hidden="1"/>
    </xf>
    <xf numFmtId="0" fontId="14" fillId="0" borderId="6" xfId="0" applyFont="1" applyBorder="1" applyAlignment="1" applyProtection="1">
      <alignment horizontal="left" vertical="top"/>
      <protection hidden="1"/>
    </xf>
    <xf numFmtId="0" fontId="0" fillId="0" borderId="1" xfId="0" applyBorder="1" applyAlignment="1" applyProtection="1">
      <alignment vertical="center"/>
      <protection hidden="1"/>
    </xf>
    <xf numFmtId="0" fontId="0" fillId="0" borderId="1" xfId="0" applyNumberFormat="1" applyBorder="1" applyAlignment="1" applyProtection="1">
      <alignment horizontal="center" vertical="center"/>
      <protection hidden="1"/>
    </xf>
    <xf numFmtId="164" fontId="0" fillId="0" borderId="1" xfId="0" applyNumberFormat="1" applyBorder="1" applyAlignment="1" applyProtection="1">
      <alignment horizontal="center" vertical="center"/>
      <protection hidden="1"/>
    </xf>
    <xf numFmtId="164" fontId="1" fillId="0" borderId="2" xfId="0" applyNumberFormat="1" applyFont="1" applyBorder="1" applyAlignment="1" applyProtection="1">
      <alignment horizontal="center" vertical="center"/>
      <protection hidden="1"/>
    </xf>
    <xf numFmtId="0" fontId="0" fillId="2" borderId="0" xfId="0" applyNumberFormat="1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1" fillId="2" borderId="0" xfId="0" applyNumberFormat="1" applyFont="1" applyFill="1" applyProtection="1">
      <protection hidden="1"/>
    </xf>
    <xf numFmtId="0" fontId="14" fillId="0" borderId="0" xfId="0" applyFont="1" applyAlignment="1" applyProtection="1">
      <alignment horizontal="left" vertical="top"/>
      <protection hidden="1"/>
    </xf>
    <xf numFmtId="0" fontId="0" fillId="0" borderId="0" xfId="0" applyProtection="1">
      <protection hidden="1"/>
    </xf>
    <xf numFmtId="0" fontId="0" fillId="0" borderId="0" xfId="0" applyNumberFormat="1" applyProtection="1">
      <protection hidden="1"/>
    </xf>
    <xf numFmtId="0" fontId="11" fillId="0" borderId="0" xfId="0" applyFont="1" applyProtection="1">
      <protection hidden="1"/>
    </xf>
    <xf numFmtId="0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1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64" fontId="1" fillId="0" borderId="0" xfId="0" applyNumberFormat="1" applyFont="1" applyProtection="1">
      <protection hidden="1"/>
    </xf>
    <xf numFmtId="1" fontId="0" fillId="2" borderId="0" xfId="0" applyNumberFormat="1" applyFill="1" applyAlignment="1" applyProtection="1">
      <alignment horizontal="center"/>
      <protection hidden="1"/>
    </xf>
    <xf numFmtId="1" fontId="0" fillId="0" borderId="8" xfId="0" applyNumberFormat="1" applyBorder="1" applyAlignment="1" applyProtection="1">
      <alignment horizontal="center" vertical="center"/>
      <protection hidden="1"/>
    </xf>
    <xf numFmtId="1" fontId="0" fillId="0" borderId="11" xfId="0" applyNumberFormat="1" applyBorder="1" applyAlignment="1" applyProtection="1">
      <alignment horizontal="center" vertical="center"/>
      <protection hidden="1"/>
    </xf>
    <xf numFmtId="1" fontId="0" fillId="0" borderId="4" xfId="0" applyNumberFormat="1" applyBorder="1" applyAlignment="1" applyProtection="1">
      <alignment horizontal="center" vertical="center"/>
      <protection hidden="1"/>
    </xf>
    <xf numFmtId="1" fontId="0" fillId="0" borderId="9" xfId="0" applyNumberFormat="1" applyBorder="1" applyAlignment="1" applyProtection="1">
      <alignment horizontal="center" vertical="center"/>
      <protection hidden="1"/>
    </xf>
    <xf numFmtId="1" fontId="0" fillId="0" borderId="1" xfId="0" applyNumberFormat="1" applyBorder="1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164" fontId="1" fillId="5" borderId="21" xfId="0" applyNumberFormat="1" applyFont="1" applyFill="1" applyBorder="1" applyAlignment="1" applyProtection="1">
      <alignment horizontal="center" vertical="center"/>
      <protection hidden="1"/>
    </xf>
    <xf numFmtId="164" fontId="1" fillId="5" borderId="22" xfId="0" applyNumberFormat="1" applyFont="1" applyFill="1" applyBorder="1" applyAlignment="1" applyProtection="1">
      <alignment horizontal="center" vertical="center"/>
      <protection hidden="1"/>
    </xf>
    <xf numFmtId="164" fontId="1" fillId="5" borderId="23" xfId="0" applyNumberFormat="1" applyFont="1" applyFill="1" applyBorder="1" applyAlignment="1" applyProtection="1">
      <alignment horizontal="center" vertical="center"/>
      <protection hidden="1"/>
    </xf>
    <xf numFmtId="164" fontId="1" fillId="5" borderId="24" xfId="0" applyNumberFormat="1" applyFont="1" applyFill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left" vertical="center"/>
      <protection hidden="1"/>
    </xf>
    <xf numFmtId="0" fontId="10" fillId="4" borderId="4" xfId="0" applyNumberFormat="1" applyFont="1" applyFill="1" applyBorder="1" applyAlignment="1" applyProtection="1">
      <alignment vertical="center" wrapText="1"/>
      <protection hidden="1"/>
    </xf>
    <xf numFmtId="0" fontId="13" fillId="2" borderId="4" xfId="0" applyFont="1" applyFill="1" applyBorder="1" applyAlignment="1" applyProtection="1">
      <alignment vertical="center"/>
      <protection hidden="1"/>
    </xf>
    <xf numFmtId="0" fontId="7" fillId="4" borderId="4" xfId="0" applyFont="1" applyFill="1" applyBorder="1" applyAlignment="1" applyProtection="1">
      <alignment vertical="center"/>
      <protection hidden="1"/>
    </xf>
    <xf numFmtId="164" fontId="1" fillId="5" borderId="25" xfId="0" applyNumberFormat="1" applyFont="1" applyFill="1" applyBorder="1" applyAlignment="1" applyProtection="1">
      <alignment horizontal="center" vertical="center"/>
      <protection hidden="1"/>
    </xf>
    <xf numFmtId="0" fontId="14" fillId="0" borderId="5" xfId="0" applyFont="1" applyBorder="1" applyAlignment="1" applyProtection="1">
      <alignment horizontal="left" vertical="top" wrapText="1"/>
      <protection hidden="1"/>
    </xf>
    <xf numFmtId="0" fontId="14" fillId="0" borderId="6" xfId="0" applyFont="1" applyBorder="1" applyAlignment="1" applyProtection="1">
      <alignment horizontal="left" vertical="top" wrapText="1"/>
      <protection hidden="1"/>
    </xf>
    <xf numFmtId="0" fontId="14" fillId="0" borderId="7" xfId="0" applyFont="1" applyBorder="1" applyAlignment="1" applyProtection="1">
      <alignment horizontal="left" vertical="top" wrapText="1"/>
      <protection hidden="1"/>
    </xf>
    <xf numFmtId="0" fontId="0" fillId="0" borderId="27" xfId="0" applyBorder="1" applyAlignment="1" applyProtection="1">
      <alignment vertical="center"/>
      <protection hidden="1"/>
    </xf>
    <xf numFmtId="1" fontId="0" fillId="0" borderId="27" xfId="0" applyNumberFormat="1" applyBorder="1" applyAlignment="1" applyProtection="1">
      <alignment horizontal="center" vertical="center"/>
      <protection hidden="1"/>
    </xf>
    <xf numFmtId="0" fontId="1" fillId="0" borderId="27" xfId="0" applyNumberFormat="1" applyFont="1" applyBorder="1" applyAlignment="1" applyProtection="1">
      <alignment vertical="center"/>
      <protection hidden="1"/>
    </xf>
    <xf numFmtId="0" fontId="0" fillId="0" borderId="27" xfId="0" applyNumberFormat="1" applyBorder="1" applyAlignment="1" applyProtection="1">
      <alignment horizontal="center" vertical="center"/>
      <protection hidden="1"/>
    </xf>
    <xf numFmtId="164" fontId="0" fillId="0" borderId="27" xfId="0" applyNumberFormat="1" applyBorder="1" applyAlignment="1" applyProtection="1">
      <alignment horizontal="center" vertical="center"/>
      <protection hidden="1"/>
    </xf>
    <xf numFmtId="164" fontId="1" fillId="5" borderId="28" xfId="0" applyNumberFormat="1" applyFont="1" applyFill="1" applyBorder="1" applyAlignment="1" applyProtection="1">
      <alignment horizontal="center" vertical="center"/>
      <protection hidden="1"/>
    </xf>
    <xf numFmtId="164" fontId="1" fillId="0" borderId="29" xfId="0" applyNumberFormat="1" applyFont="1" applyBorder="1" applyAlignment="1" applyProtection="1">
      <alignment horizontal="center" vertical="center"/>
      <protection hidden="1"/>
    </xf>
    <xf numFmtId="0" fontId="0" fillId="5" borderId="5" xfId="0" applyFill="1" applyBorder="1" applyAlignment="1" applyProtection="1">
      <alignment horizontal="center" vertical="center"/>
      <protection locked="0" hidden="1"/>
    </xf>
    <xf numFmtId="0" fontId="0" fillId="5" borderId="10" xfId="0" applyFill="1" applyBorder="1" applyAlignment="1" applyProtection="1">
      <alignment horizontal="center" vertical="center"/>
      <protection locked="0" hidden="1"/>
    </xf>
    <xf numFmtId="0" fontId="0" fillId="5" borderId="7" xfId="0" applyFill="1" applyBorder="1" applyAlignment="1" applyProtection="1">
      <alignment horizontal="center" vertical="center"/>
      <protection locked="0" hidden="1"/>
    </xf>
    <xf numFmtId="0" fontId="0" fillId="5" borderId="6" xfId="0" applyFill="1" applyBorder="1" applyAlignment="1" applyProtection="1">
      <alignment horizontal="center" vertical="center"/>
      <protection locked="0" hidden="1"/>
    </xf>
    <xf numFmtId="0" fontId="0" fillId="5" borderId="13" xfId="0" applyFill="1" applyBorder="1" applyAlignment="1" applyProtection="1">
      <alignment horizontal="center" vertical="center"/>
      <protection locked="0" hidden="1"/>
    </xf>
    <xf numFmtId="0" fontId="0" fillId="5" borderId="26" xfId="0" applyFill="1" applyBorder="1" applyAlignment="1" applyProtection="1">
      <alignment horizontal="center" vertical="center"/>
      <protection locked="0" hidden="1"/>
    </xf>
    <xf numFmtId="0" fontId="14" fillId="0" borderId="30" xfId="0" applyFont="1" applyBorder="1" applyAlignment="1" applyProtection="1">
      <alignment horizontal="left" vertical="top"/>
      <protection hidden="1"/>
    </xf>
    <xf numFmtId="0" fontId="0" fillId="0" borderId="12" xfId="0" applyBorder="1" applyAlignment="1" applyProtection="1">
      <alignment vertical="center"/>
      <protection hidden="1"/>
    </xf>
    <xf numFmtId="1" fontId="0" fillId="0" borderId="12" xfId="0" applyNumberFormat="1" applyBorder="1" applyAlignment="1" applyProtection="1">
      <alignment horizontal="center" vertical="center"/>
      <protection hidden="1"/>
    </xf>
    <xf numFmtId="0" fontId="11" fillId="0" borderId="12" xfId="0" applyFont="1" applyBorder="1" applyAlignment="1" applyProtection="1">
      <alignment vertical="center"/>
      <protection hidden="1"/>
    </xf>
    <xf numFmtId="0" fontId="0" fillId="0" borderId="12" xfId="0" applyNumberFormat="1" applyBorder="1" applyAlignment="1" applyProtection="1">
      <alignment horizontal="center" vertical="center"/>
      <protection hidden="1"/>
    </xf>
    <xf numFmtId="164" fontId="0" fillId="0" borderId="12" xfId="0" applyNumberFormat="1" applyBorder="1" applyAlignment="1" applyProtection="1">
      <alignment horizontal="center" vertical="center"/>
      <protection hidden="1"/>
    </xf>
    <xf numFmtId="164" fontId="1" fillId="0" borderId="31" xfId="0" applyNumberFormat="1" applyFont="1" applyBorder="1" applyAlignment="1" applyProtection="1">
      <alignment horizontal="center" vertical="center"/>
      <protection hidden="1"/>
    </xf>
    <xf numFmtId="0" fontId="0" fillId="5" borderId="30" xfId="0" applyFill="1" applyBorder="1" applyAlignment="1" applyProtection="1">
      <alignment horizontal="center" vertical="center"/>
      <protection locked="0" hidden="1"/>
    </xf>
    <xf numFmtId="164" fontId="1" fillId="5" borderId="32" xfId="0" applyNumberFormat="1" applyFont="1" applyFill="1" applyBorder="1" applyAlignment="1" applyProtection="1">
      <alignment horizontal="center" vertical="center"/>
      <protection hidden="1"/>
    </xf>
    <xf numFmtId="0" fontId="1" fillId="0" borderId="12" xfId="0" applyFont="1" applyBorder="1" applyAlignment="1" applyProtection="1">
      <alignment vertical="center"/>
      <protection hidden="1"/>
    </xf>
    <xf numFmtId="0" fontId="2" fillId="2" borderId="12" xfId="0" applyFont="1" applyFill="1" applyBorder="1" applyAlignment="1" applyProtection="1">
      <alignment horizontal="left" vertical="center"/>
      <protection hidden="1"/>
    </xf>
    <xf numFmtId="0" fontId="14" fillId="0" borderId="26" xfId="0" applyFont="1" applyBorder="1" applyAlignment="1" applyProtection="1">
      <alignment horizontal="left" vertical="top"/>
      <protection hidden="1"/>
    </xf>
    <xf numFmtId="0" fontId="11" fillId="2" borderId="27" xfId="0" applyFont="1" applyFill="1" applyBorder="1" applyAlignment="1" applyProtection="1">
      <alignment horizontal="left" vertical="center"/>
      <protection hidden="1"/>
    </xf>
    <xf numFmtId="0" fontId="7" fillId="4" borderId="27" xfId="0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vertical="center" wrapText="1"/>
      <protection hidden="1"/>
    </xf>
    <xf numFmtId="0" fontId="6" fillId="0" borderId="1" xfId="0" applyFont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vertical="center" wrapText="1"/>
      <protection hidden="1"/>
    </xf>
    <xf numFmtId="0" fontId="3" fillId="6" borderId="19" xfId="0" applyFont="1" applyFill="1" applyBorder="1" applyProtection="1">
      <protection hidden="1"/>
    </xf>
    <xf numFmtId="1" fontId="3" fillId="6" borderId="19" xfId="0" applyNumberFormat="1" applyFont="1" applyFill="1" applyBorder="1" applyAlignment="1" applyProtection="1">
      <alignment horizontal="center"/>
      <protection hidden="1"/>
    </xf>
    <xf numFmtId="0" fontId="3" fillId="6" borderId="19" xfId="0" applyNumberFormat="1" applyFont="1" applyFill="1" applyBorder="1" applyAlignment="1" applyProtection="1">
      <alignment horizontal="left"/>
      <protection hidden="1"/>
    </xf>
    <xf numFmtId="0" fontId="12" fillId="6" borderId="19" xfId="0" applyFont="1" applyFill="1" applyBorder="1" applyProtection="1">
      <protection hidden="1"/>
    </xf>
    <xf numFmtId="0" fontId="3" fillId="6" borderId="19" xfId="0" applyNumberFormat="1" applyFont="1" applyFill="1" applyBorder="1" applyAlignment="1" applyProtection="1">
      <alignment horizontal="center"/>
      <protection hidden="1"/>
    </xf>
    <xf numFmtId="164" fontId="12" fillId="6" borderId="19" xfId="0" applyNumberFormat="1" applyFont="1" applyFill="1" applyBorder="1" applyAlignment="1" applyProtection="1">
      <alignment horizontal="center" vertical="center"/>
      <protection hidden="1"/>
    </xf>
    <xf numFmtId="164" fontId="3" fillId="6" borderId="19" xfId="0" applyNumberFormat="1" applyFont="1" applyFill="1" applyBorder="1" applyAlignment="1" applyProtection="1">
      <alignment horizontal="center" vertical="center"/>
      <protection hidden="1"/>
    </xf>
    <xf numFmtId="0" fontId="3" fillId="6" borderId="19" xfId="0" applyFont="1" applyFill="1" applyBorder="1" applyAlignment="1" applyProtection="1">
      <alignment horizontal="center" vertical="center"/>
      <protection hidden="1"/>
    </xf>
    <xf numFmtId="164" fontId="3" fillId="6" borderId="20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Alignment="1" applyProtection="1">
      <alignment horizontal="right" vertical="top"/>
      <protection hidden="1"/>
    </xf>
    <xf numFmtId="0" fontId="15" fillId="6" borderId="14" xfId="0" applyFont="1" applyFill="1" applyBorder="1" applyAlignment="1" applyProtection="1">
      <alignment horizontal="left" vertical="top"/>
      <protection hidden="1"/>
    </xf>
    <xf numFmtId="0" fontId="23" fillId="7" borderId="14" xfId="0" applyFont="1" applyFill="1" applyBorder="1" applyAlignment="1" applyProtection="1">
      <alignment horizontal="center" vertical="center"/>
      <protection hidden="1"/>
    </xf>
    <xf numFmtId="164" fontId="23" fillId="7" borderId="15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left"/>
      <protection hidden="1"/>
    </xf>
    <xf numFmtId="0" fontId="4" fillId="0" borderId="0" xfId="0" applyFont="1" applyAlignment="1" applyProtection="1">
      <alignment horizontal="left"/>
      <protection hidden="1"/>
    </xf>
    <xf numFmtId="0" fontId="19" fillId="2" borderId="0" xfId="0" applyFont="1" applyFill="1" applyAlignment="1" applyProtection="1">
      <alignment vertical="center" wrapText="1"/>
      <protection hidden="1"/>
    </xf>
    <xf numFmtId="0" fontId="0" fillId="2" borderId="0" xfId="0" applyFill="1" applyAlignment="1" applyProtection="1">
      <alignment vertical="center" wrapText="1"/>
      <protection hidden="1"/>
    </xf>
  </cellXfs>
  <cellStyles count="2">
    <cellStyle name="Normálna" xfId="0" builtinId="0"/>
    <cellStyle name="Standard 2" xfId="1" xr:uid="{0E6B07F0-139E-4AC1-BA66-93B423EA58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emf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emf"/><Relationship Id="rId138" Type="http://schemas.openxmlformats.org/officeDocument/2006/relationships/image" Target="../media/image138.emf"/><Relationship Id="rId159" Type="http://schemas.openxmlformats.org/officeDocument/2006/relationships/image" Target="../media/image159.emf"/><Relationship Id="rId170" Type="http://schemas.openxmlformats.org/officeDocument/2006/relationships/image" Target="../media/image170.emf"/><Relationship Id="rId191" Type="http://schemas.openxmlformats.org/officeDocument/2006/relationships/image" Target="../media/image191.emf"/><Relationship Id="rId107" Type="http://schemas.openxmlformats.org/officeDocument/2006/relationships/image" Target="../media/image107.emf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png"/><Relationship Id="rId74" Type="http://schemas.openxmlformats.org/officeDocument/2006/relationships/image" Target="../media/image74.emf"/><Relationship Id="rId128" Type="http://schemas.openxmlformats.org/officeDocument/2006/relationships/image" Target="../media/image128.emf"/><Relationship Id="rId149" Type="http://schemas.openxmlformats.org/officeDocument/2006/relationships/image" Target="../media/image149.emf"/><Relationship Id="rId5" Type="http://schemas.openxmlformats.org/officeDocument/2006/relationships/image" Target="../media/image5.png"/><Relationship Id="rId95" Type="http://schemas.openxmlformats.org/officeDocument/2006/relationships/image" Target="../media/image95.emf"/><Relationship Id="rId160" Type="http://schemas.openxmlformats.org/officeDocument/2006/relationships/image" Target="../media/image160.emf"/><Relationship Id="rId181" Type="http://schemas.openxmlformats.org/officeDocument/2006/relationships/image" Target="../media/image181.emf"/><Relationship Id="rId22" Type="http://schemas.openxmlformats.org/officeDocument/2006/relationships/image" Target="../media/image22.jpe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emf"/><Relationship Id="rId139" Type="http://schemas.openxmlformats.org/officeDocument/2006/relationships/image" Target="../media/image139.emf"/><Relationship Id="rId85" Type="http://schemas.openxmlformats.org/officeDocument/2006/relationships/image" Target="../media/image85.emf"/><Relationship Id="rId150" Type="http://schemas.openxmlformats.org/officeDocument/2006/relationships/image" Target="../media/image150.emf"/><Relationship Id="rId171" Type="http://schemas.openxmlformats.org/officeDocument/2006/relationships/image" Target="../media/image171.emf"/><Relationship Id="rId192" Type="http://schemas.openxmlformats.org/officeDocument/2006/relationships/image" Target="../media/image192.emf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emf"/><Relationship Id="rId129" Type="http://schemas.openxmlformats.org/officeDocument/2006/relationships/image" Target="../media/image129.emf"/><Relationship Id="rId54" Type="http://schemas.openxmlformats.org/officeDocument/2006/relationships/image" Target="../media/image54.jpeg"/><Relationship Id="rId75" Type="http://schemas.openxmlformats.org/officeDocument/2006/relationships/image" Target="../media/image75.emf"/><Relationship Id="rId96" Type="http://schemas.openxmlformats.org/officeDocument/2006/relationships/image" Target="../media/image96.emf"/><Relationship Id="rId140" Type="http://schemas.openxmlformats.org/officeDocument/2006/relationships/image" Target="../media/image140.emf"/><Relationship Id="rId161" Type="http://schemas.openxmlformats.org/officeDocument/2006/relationships/image" Target="../media/image161.emf"/><Relationship Id="rId182" Type="http://schemas.openxmlformats.org/officeDocument/2006/relationships/image" Target="../media/image182.emf"/><Relationship Id="rId6" Type="http://schemas.openxmlformats.org/officeDocument/2006/relationships/image" Target="../media/image6.png"/><Relationship Id="rId23" Type="http://schemas.openxmlformats.org/officeDocument/2006/relationships/image" Target="../media/image23.jpeg"/><Relationship Id="rId119" Type="http://schemas.openxmlformats.org/officeDocument/2006/relationships/image" Target="../media/image119.emf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emf"/><Relationship Id="rId130" Type="http://schemas.openxmlformats.org/officeDocument/2006/relationships/image" Target="../media/image130.emf"/><Relationship Id="rId151" Type="http://schemas.openxmlformats.org/officeDocument/2006/relationships/image" Target="../media/image151.emf"/><Relationship Id="rId172" Type="http://schemas.openxmlformats.org/officeDocument/2006/relationships/image" Target="../media/image172.emf"/><Relationship Id="rId193" Type="http://schemas.openxmlformats.org/officeDocument/2006/relationships/image" Target="../media/image193.emf"/><Relationship Id="rId13" Type="http://schemas.openxmlformats.org/officeDocument/2006/relationships/image" Target="../media/image13.png"/><Relationship Id="rId109" Type="http://schemas.openxmlformats.org/officeDocument/2006/relationships/image" Target="../media/image109.emf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20" Type="http://schemas.openxmlformats.org/officeDocument/2006/relationships/image" Target="../media/image120.emf"/><Relationship Id="rId141" Type="http://schemas.openxmlformats.org/officeDocument/2006/relationships/image" Target="../media/image141.emf"/><Relationship Id="rId7" Type="http://schemas.openxmlformats.org/officeDocument/2006/relationships/image" Target="../media/image7.png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162" Type="http://schemas.openxmlformats.org/officeDocument/2006/relationships/image" Target="../media/image162.emf"/><Relationship Id="rId183" Type="http://schemas.openxmlformats.org/officeDocument/2006/relationships/image" Target="../media/image183.emf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emf"/><Relationship Id="rId115" Type="http://schemas.openxmlformats.org/officeDocument/2006/relationships/image" Target="../media/image115.png"/><Relationship Id="rId131" Type="http://schemas.openxmlformats.org/officeDocument/2006/relationships/image" Target="../media/image131.emf"/><Relationship Id="rId136" Type="http://schemas.openxmlformats.org/officeDocument/2006/relationships/image" Target="../media/image136.emf"/><Relationship Id="rId157" Type="http://schemas.openxmlformats.org/officeDocument/2006/relationships/image" Target="../media/image157.emf"/><Relationship Id="rId178" Type="http://schemas.openxmlformats.org/officeDocument/2006/relationships/image" Target="../media/image178.emf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emf"/><Relationship Id="rId173" Type="http://schemas.openxmlformats.org/officeDocument/2006/relationships/image" Target="../media/image173.emf"/><Relationship Id="rId194" Type="http://schemas.openxmlformats.org/officeDocument/2006/relationships/image" Target="../media/image194.emf"/><Relationship Id="rId199" Type="http://schemas.openxmlformats.org/officeDocument/2006/relationships/image" Target="../media/image199.emf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26" Type="http://schemas.openxmlformats.org/officeDocument/2006/relationships/image" Target="../media/image126.emf"/><Relationship Id="rId147" Type="http://schemas.openxmlformats.org/officeDocument/2006/relationships/image" Target="../media/image147.emf"/><Relationship Id="rId168" Type="http://schemas.openxmlformats.org/officeDocument/2006/relationships/image" Target="../media/image168.emf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142" Type="http://schemas.openxmlformats.org/officeDocument/2006/relationships/image" Target="../media/image142.emf"/><Relationship Id="rId163" Type="http://schemas.openxmlformats.org/officeDocument/2006/relationships/image" Target="../media/image163.emf"/><Relationship Id="rId184" Type="http://schemas.openxmlformats.org/officeDocument/2006/relationships/image" Target="../media/image184.emf"/><Relationship Id="rId189" Type="http://schemas.openxmlformats.org/officeDocument/2006/relationships/image" Target="../media/image189.emf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emf"/><Relationship Id="rId137" Type="http://schemas.openxmlformats.org/officeDocument/2006/relationships/image" Target="../media/image137.emf"/><Relationship Id="rId158" Type="http://schemas.openxmlformats.org/officeDocument/2006/relationships/image" Target="../media/image158.emf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emf"/><Relationship Id="rId88" Type="http://schemas.openxmlformats.org/officeDocument/2006/relationships/image" Target="../media/image88.png"/><Relationship Id="rId111" Type="http://schemas.openxmlformats.org/officeDocument/2006/relationships/image" Target="../media/image111.emf"/><Relationship Id="rId132" Type="http://schemas.openxmlformats.org/officeDocument/2006/relationships/image" Target="../media/image132.emf"/><Relationship Id="rId153" Type="http://schemas.openxmlformats.org/officeDocument/2006/relationships/image" Target="../media/image153.emf"/><Relationship Id="rId174" Type="http://schemas.openxmlformats.org/officeDocument/2006/relationships/image" Target="../media/image174.emf"/><Relationship Id="rId179" Type="http://schemas.openxmlformats.org/officeDocument/2006/relationships/image" Target="../media/image179.emf"/><Relationship Id="rId195" Type="http://schemas.openxmlformats.org/officeDocument/2006/relationships/image" Target="../media/image195.emf"/><Relationship Id="rId190" Type="http://schemas.openxmlformats.org/officeDocument/2006/relationships/image" Target="../media/image190.emf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emf"/><Relationship Id="rId127" Type="http://schemas.openxmlformats.org/officeDocument/2006/relationships/image" Target="../media/image127.emf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143" Type="http://schemas.openxmlformats.org/officeDocument/2006/relationships/image" Target="../media/image143.emf"/><Relationship Id="rId148" Type="http://schemas.openxmlformats.org/officeDocument/2006/relationships/image" Target="../media/image148.emf"/><Relationship Id="rId164" Type="http://schemas.openxmlformats.org/officeDocument/2006/relationships/image" Target="../media/image164.emf"/><Relationship Id="rId169" Type="http://schemas.openxmlformats.org/officeDocument/2006/relationships/image" Target="../media/image169.emf"/><Relationship Id="rId185" Type="http://schemas.openxmlformats.org/officeDocument/2006/relationships/image" Target="../media/image185.em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emf"/><Relationship Id="rId26" Type="http://schemas.openxmlformats.org/officeDocument/2006/relationships/image" Target="../media/image26.png"/><Relationship Id="rId47" Type="http://schemas.openxmlformats.org/officeDocument/2006/relationships/image" Target="../media/image47.jpe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emf"/><Relationship Id="rId133" Type="http://schemas.openxmlformats.org/officeDocument/2006/relationships/image" Target="../media/image133.emf"/><Relationship Id="rId154" Type="http://schemas.openxmlformats.org/officeDocument/2006/relationships/image" Target="../media/image154.emf"/><Relationship Id="rId175" Type="http://schemas.openxmlformats.org/officeDocument/2006/relationships/image" Target="../media/image175.emf"/><Relationship Id="rId196" Type="http://schemas.openxmlformats.org/officeDocument/2006/relationships/image" Target="../media/image196.emf"/><Relationship Id="rId200" Type="http://schemas.openxmlformats.org/officeDocument/2006/relationships/image" Target="../media/image200.emf"/><Relationship Id="rId16" Type="http://schemas.openxmlformats.org/officeDocument/2006/relationships/image" Target="../media/image16.pn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144" Type="http://schemas.openxmlformats.org/officeDocument/2006/relationships/image" Target="../media/image144.emf"/><Relationship Id="rId90" Type="http://schemas.openxmlformats.org/officeDocument/2006/relationships/image" Target="../media/image90.emf"/><Relationship Id="rId165" Type="http://schemas.openxmlformats.org/officeDocument/2006/relationships/image" Target="../media/image165.emf"/><Relationship Id="rId186" Type="http://schemas.openxmlformats.org/officeDocument/2006/relationships/image" Target="../media/image186.emf"/><Relationship Id="rId27" Type="http://schemas.openxmlformats.org/officeDocument/2006/relationships/image" Target="../media/image27.png"/><Relationship Id="rId48" Type="http://schemas.openxmlformats.org/officeDocument/2006/relationships/image" Target="../media/image48.jpeg"/><Relationship Id="rId69" Type="http://schemas.openxmlformats.org/officeDocument/2006/relationships/image" Target="../media/image69.png"/><Relationship Id="rId113" Type="http://schemas.openxmlformats.org/officeDocument/2006/relationships/image" Target="../media/image113.emf"/><Relationship Id="rId134" Type="http://schemas.openxmlformats.org/officeDocument/2006/relationships/image" Target="../media/image134.emf"/><Relationship Id="rId80" Type="http://schemas.openxmlformats.org/officeDocument/2006/relationships/image" Target="../media/image80.emf"/><Relationship Id="rId155" Type="http://schemas.openxmlformats.org/officeDocument/2006/relationships/image" Target="../media/image155.emf"/><Relationship Id="rId176" Type="http://schemas.openxmlformats.org/officeDocument/2006/relationships/image" Target="../media/image176.emf"/><Relationship Id="rId197" Type="http://schemas.openxmlformats.org/officeDocument/2006/relationships/image" Target="../media/image197.emf"/><Relationship Id="rId17" Type="http://schemas.openxmlformats.org/officeDocument/2006/relationships/image" Target="../media/image17.pn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emf"/><Relationship Id="rId124" Type="http://schemas.openxmlformats.org/officeDocument/2006/relationships/image" Target="../media/image124.emf"/><Relationship Id="rId70" Type="http://schemas.openxmlformats.org/officeDocument/2006/relationships/image" Target="../media/image70.png"/><Relationship Id="rId91" Type="http://schemas.openxmlformats.org/officeDocument/2006/relationships/image" Target="../media/image91.emf"/><Relationship Id="rId145" Type="http://schemas.openxmlformats.org/officeDocument/2006/relationships/image" Target="../media/image145.emf"/><Relationship Id="rId166" Type="http://schemas.openxmlformats.org/officeDocument/2006/relationships/image" Target="../media/image166.emf"/><Relationship Id="rId187" Type="http://schemas.openxmlformats.org/officeDocument/2006/relationships/image" Target="../media/image187.emf"/><Relationship Id="rId1" Type="http://schemas.openxmlformats.org/officeDocument/2006/relationships/image" Target="../media/image1.jpe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emf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emf"/><Relationship Id="rId156" Type="http://schemas.openxmlformats.org/officeDocument/2006/relationships/image" Target="../media/image156.emf"/><Relationship Id="rId177" Type="http://schemas.openxmlformats.org/officeDocument/2006/relationships/image" Target="../media/image177.emf"/><Relationship Id="rId198" Type="http://schemas.openxmlformats.org/officeDocument/2006/relationships/image" Target="../media/image198.emf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50" Type="http://schemas.openxmlformats.org/officeDocument/2006/relationships/image" Target="../media/image50.png"/><Relationship Id="rId104" Type="http://schemas.openxmlformats.org/officeDocument/2006/relationships/image" Target="../media/image104.emf"/><Relationship Id="rId125" Type="http://schemas.openxmlformats.org/officeDocument/2006/relationships/image" Target="../media/image125.emf"/><Relationship Id="rId146" Type="http://schemas.openxmlformats.org/officeDocument/2006/relationships/image" Target="../media/image146.emf"/><Relationship Id="rId167" Type="http://schemas.openxmlformats.org/officeDocument/2006/relationships/image" Target="../media/image167.emf"/><Relationship Id="rId188" Type="http://schemas.openxmlformats.org/officeDocument/2006/relationships/image" Target="../media/image188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122465</xdr:colOff>
      <xdr:row>0</xdr:row>
      <xdr:rowOff>153761</xdr:rowOff>
    </xdr:from>
    <xdr:ext cx="2152306" cy="542017"/>
    <xdr:pic>
      <xdr:nvPicPr>
        <xdr:cNvPr id="2" name="Picture 158" descr="logo_uvex_black">
          <a:extLst>
            <a:ext uri="{FF2B5EF4-FFF2-40B4-BE49-F238E27FC236}">
              <a16:creationId xmlns:a16="http://schemas.microsoft.com/office/drawing/2014/main" id="{559E824E-C35C-4D37-A1D9-004A7C678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1190" y="153761"/>
          <a:ext cx="2152306" cy="542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76200</xdr:colOff>
      <xdr:row>8</xdr:row>
      <xdr:rowOff>95251</xdr:rowOff>
    </xdr:from>
    <xdr:to>
      <xdr:col>0</xdr:col>
      <xdr:colOff>1162049</xdr:colOff>
      <xdr:row>8</xdr:row>
      <xdr:rowOff>514351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38BDFBFD-A37E-4DF6-80DC-904957ADA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66976"/>
          <a:ext cx="1085849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126206</xdr:colOff>
      <xdr:row>22</xdr:row>
      <xdr:rowOff>135731</xdr:rowOff>
    </xdr:from>
    <xdr:to>
      <xdr:col>0</xdr:col>
      <xdr:colOff>1095375</xdr:colOff>
      <xdr:row>22</xdr:row>
      <xdr:rowOff>514971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8BD0E12E-C679-403B-B112-D935A7D55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4447044"/>
          <a:ext cx="969169" cy="37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10</xdr:row>
      <xdr:rowOff>76200</xdr:rowOff>
    </xdr:from>
    <xdr:to>
      <xdr:col>0</xdr:col>
      <xdr:colOff>1171575</xdr:colOff>
      <xdr:row>10</xdr:row>
      <xdr:rowOff>514350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11FB7B6B-238C-4A53-A541-4C693380A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591925"/>
          <a:ext cx="11049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90490</xdr:colOff>
      <xdr:row>11</xdr:row>
      <xdr:rowOff>113620</xdr:rowOff>
    </xdr:from>
    <xdr:to>
      <xdr:col>0</xdr:col>
      <xdr:colOff>1151268</xdr:colOff>
      <xdr:row>11</xdr:row>
      <xdr:rowOff>532583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93AE48A6-2448-49E7-A2E8-064A14AB2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90" y="12772345"/>
          <a:ext cx="1060778" cy="41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72796</xdr:colOff>
      <xdr:row>42</xdr:row>
      <xdr:rowOff>58171</xdr:rowOff>
    </xdr:from>
    <xdr:to>
      <xdr:col>0</xdr:col>
      <xdr:colOff>1158643</xdr:colOff>
      <xdr:row>42</xdr:row>
      <xdr:rowOff>510607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id="{CDEC1136-A0BB-4E0D-8B62-D48C7B31B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96" y="19774921"/>
          <a:ext cx="1085847" cy="452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88444</xdr:colOff>
      <xdr:row>40</xdr:row>
      <xdr:rowOff>95250</xdr:rowOff>
    </xdr:from>
    <xdr:to>
      <xdr:col>0</xdr:col>
      <xdr:colOff>1160006</xdr:colOff>
      <xdr:row>40</xdr:row>
      <xdr:rowOff>500793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E19246F4-79D5-474E-BDE9-78F03DC11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44" y="18669000"/>
          <a:ext cx="1071562" cy="405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94908</xdr:colOff>
      <xdr:row>37</xdr:row>
      <xdr:rowOff>114300</xdr:rowOff>
    </xdr:from>
    <xdr:to>
      <xdr:col>0</xdr:col>
      <xdr:colOff>1166470</xdr:colOff>
      <xdr:row>37</xdr:row>
      <xdr:rowOff>519843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256895DF-D8AD-4967-B137-7B3773B66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08" y="21855113"/>
          <a:ext cx="1071562" cy="405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88444</xdr:colOff>
      <xdr:row>39</xdr:row>
      <xdr:rowOff>71438</xdr:rowOff>
    </xdr:from>
    <xdr:to>
      <xdr:col>0</xdr:col>
      <xdr:colOff>1174291</xdr:colOff>
      <xdr:row>39</xdr:row>
      <xdr:rowOff>523874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B134FE62-8EE2-4F5B-9C40-939FC853B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44" y="18073688"/>
          <a:ext cx="1085847" cy="452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121443</xdr:colOff>
      <xdr:row>45</xdr:row>
      <xdr:rowOff>83345</xdr:rowOff>
    </xdr:from>
    <xdr:to>
      <xdr:col>0</xdr:col>
      <xdr:colOff>1119187</xdr:colOff>
      <xdr:row>45</xdr:row>
      <xdr:rowOff>491513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id="{FDFB8C43-AF20-4966-93F4-6B1DFF67C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" y="27539158"/>
          <a:ext cx="997744" cy="408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140494</xdr:colOff>
      <xdr:row>43</xdr:row>
      <xdr:rowOff>111920</xdr:rowOff>
    </xdr:from>
    <xdr:to>
      <xdr:col>0</xdr:col>
      <xdr:colOff>1154906</xdr:colOff>
      <xdr:row>43</xdr:row>
      <xdr:rowOff>531020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id="{CF7A259C-70BB-4538-98F2-87D34845A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94" y="26424733"/>
          <a:ext cx="1014412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50</xdr:row>
      <xdr:rowOff>123825</xdr:rowOff>
    </xdr:from>
    <xdr:to>
      <xdr:col>0</xdr:col>
      <xdr:colOff>1143000</xdr:colOff>
      <xdr:row>50</xdr:row>
      <xdr:rowOff>485775</xdr:rowOff>
    </xdr:to>
    <xdr:pic>
      <xdr:nvPicPr>
        <xdr:cNvPr id="34" name="Picture 152" descr="uvex_sportstyle802_vario_s5308722201">
          <a:extLst>
            <a:ext uri="{FF2B5EF4-FFF2-40B4-BE49-F238E27FC236}">
              <a16:creationId xmlns:a16="http://schemas.microsoft.com/office/drawing/2014/main" id="{66B1F387-E77F-4099-BF80-6B0BC4E49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300" y="23841075"/>
          <a:ext cx="10287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53</xdr:row>
      <xdr:rowOff>123825</xdr:rowOff>
    </xdr:from>
    <xdr:to>
      <xdr:col>0</xdr:col>
      <xdr:colOff>1123950</xdr:colOff>
      <xdr:row>53</xdr:row>
      <xdr:rowOff>476250</xdr:rowOff>
    </xdr:to>
    <xdr:pic>
      <xdr:nvPicPr>
        <xdr:cNvPr id="35" name="Picture 151" descr="uvex_sportstyle802_vario_s5308728801">
          <a:extLst>
            <a:ext uri="{FF2B5EF4-FFF2-40B4-BE49-F238E27FC236}">
              <a16:creationId xmlns:a16="http://schemas.microsoft.com/office/drawing/2014/main" id="{CCF949F7-5BC4-465F-B18C-D5A54B3C2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3825" y="25555575"/>
          <a:ext cx="10001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107155</xdr:colOff>
      <xdr:row>54</xdr:row>
      <xdr:rowOff>133350</xdr:rowOff>
    </xdr:from>
    <xdr:to>
      <xdr:col>0</xdr:col>
      <xdr:colOff>1135855</xdr:colOff>
      <xdr:row>54</xdr:row>
      <xdr:rowOff>504825</xdr:rowOff>
    </xdr:to>
    <xdr:pic>
      <xdr:nvPicPr>
        <xdr:cNvPr id="36" name="Picture 268">
          <a:extLst>
            <a:ext uri="{FF2B5EF4-FFF2-40B4-BE49-F238E27FC236}">
              <a16:creationId xmlns:a16="http://schemas.microsoft.com/office/drawing/2014/main" id="{3BA1FFC6-0716-4382-AC5C-2124EFB79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7155" y="26136600"/>
          <a:ext cx="10287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126885</xdr:colOff>
      <xdr:row>57</xdr:row>
      <xdr:rowOff>119743</xdr:rowOff>
    </xdr:from>
    <xdr:to>
      <xdr:col>0</xdr:col>
      <xdr:colOff>1127010</xdr:colOff>
      <xdr:row>57</xdr:row>
      <xdr:rowOff>472168</xdr:rowOff>
    </xdr:to>
    <xdr:pic>
      <xdr:nvPicPr>
        <xdr:cNvPr id="37" name="Picture 151" descr="uvex_sportstyle802_vario_s5308728801">
          <a:extLst>
            <a:ext uri="{FF2B5EF4-FFF2-40B4-BE49-F238E27FC236}">
              <a16:creationId xmlns:a16="http://schemas.microsoft.com/office/drawing/2014/main" id="{576F0705-B5B0-4691-96DC-9006F3DD8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6885" y="27265993"/>
          <a:ext cx="10001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55</xdr:row>
      <xdr:rowOff>117532</xdr:rowOff>
    </xdr:from>
    <xdr:to>
      <xdr:col>0</xdr:col>
      <xdr:colOff>1125312</xdr:colOff>
      <xdr:row>55</xdr:row>
      <xdr:rowOff>484755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id="{E54934B5-D79A-4389-B1BF-E50B818AE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692282"/>
          <a:ext cx="1020537" cy="367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81982</xdr:colOff>
      <xdr:row>96</xdr:row>
      <xdr:rowOff>114301</xdr:rowOff>
    </xdr:from>
    <xdr:to>
      <xdr:col>0</xdr:col>
      <xdr:colOff>1120207</xdr:colOff>
      <xdr:row>96</xdr:row>
      <xdr:rowOff>495301</xdr:rowOff>
    </xdr:to>
    <xdr:pic>
      <xdr:nvPicPr>
        <xdr:cNvPr id="46" name="Picture 36" descr="uvex_sportstyle114_s5309392216">
          <a:extLst>
            <a:ext uri="{FF2B5EF4-FFF2-40B4-BE49-F238E27FC236}">
              <a16:creationId xmlns:a16="http://schemas.microsoft.com/office/drawing/2014/main" id="{A5DEE418-2655-4A53-99E9-0B0D189CF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1982" y="34128076"/>
          <a:ext cx="10382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97</xdr:row>
      <xdr:rowOff>111579</xdr:rowOff>
    </xdr:from>
    <xdr:to>
      <xdr:col>0</xdr:col>
      <xdr:colOff>1107110</xdr:colOff>
      <xdr:row>97</xdr:row>
      <xdr:rowOff>492578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BD5BEDF2-4AE3-49F6-8641-A487953CC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696854"/>
          <a:ext cx="1030910" cy="380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98</xdr:row>
      <xdr:rowOff>66675</xdr:rowOff>
    </xdr:from>
    <xdr:to>
      <xdr:col>0</xdr:col>
      <xdr:colOff>1162050</xdr:colOff>
      <xdr:row>98</xdr:row>
      <xdr:rowOff>466725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id="{4EB10197-8A8E-410E-AA08-8ED46F1AD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5213925"/>
          <a:ext cx="10953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108</xdr:row>
      <xdr:rowOff>98425</xdr:rowOff>
    </xdr:from>
    <xdr:to>
      <xdr:col>0</xdr:col>
      <xdr:colOff>1158875</xdr:colOff>
      <xdr:row>108</xdr:row>
      <xdr:rowOff>500217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7B466C69-A2F4-4784-B2F8-9F62E9D97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0977800"/>
          <a:ext cx="1031875" cy="40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129</xdr:row>
      <xdr:rowOff>85725</xdr:rowOff>
    </xdr:from>
    <xdr:to>
      <xdr:col>0</xdr:col>
      <xdr:colOff>1219200</xdr:colOff>
      <xdr:row>129</xdr:row>
      <xdr:rowOff>523875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65A95CA8-D3A3-4417-A751-F2000955B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4092475"/>
          <a:ext cx="11334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126</xdr:row>
      <xdr:rowOff>76200</xdr:rowOff>
    </xdr:from>
    <xdr:to>
      <xdr:col>0</xdr:col>
      <xdr:colOff>1190625</xdr:colOff>
      <xdr:row>126</xdr:row>
      <xdr:rowOff>514350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EEA852CC-0F2F-4646-AF80-4581F70D3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2368450"/>
          <a:ext cx="11334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133</xdr:row>
      <xdr:rowOff>95250</xdr:rowOff>
    </xdr:from>
    <xdr:to>
      <xdr:col>0</xdr:col>
      <xdr:colOff>1172333</xdr:colOff>
      <xdr:row>133</xdr:row>
      <xdr:rowOff>485775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id="{4BEC05F4-3276-4F15-8DC0-7425E87D1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6959500"/>
          <a:ext cx="1096133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92075</xdr:colOff>
      <xdr:row>131</xdr:row>
      <xdr:rowOff>95250</xdr:rowOff>
    </xdr:from>
    <xdr:to>
      <xdr:col>0</xdr:col>
      <xdr:colOff>1127125</xdr:colOff>
      <xdr:row>131</xdr:row>
      <xdr:rowOff>495300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id="{CADFB76D-257A-4D13-AFBE-824BAD65C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" y="64690625"/>
          <a:ext cx="10350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69850</xdr:colOff>
      <xdr:row>130</xdr:row>
      <xdr:rowOff>174625</xdr:rowOff>
    </xdr:from>
    <xdr:to>
      <xdr:col>0</xdr:col>
      <xdr:colOff>1155445</xdr:colOff>
      <xdr:row>130</xdr:row>
      <xdr:rowOff>539750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4641EDB7-0DA8-4FC7-BA93-4DEA63D7F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" y="64198500"/>
          <a:ext cx="1085595" cy="36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148</xdr:row>
      <xdr:rowOff>95250</xdr:rowOff>
    </xdr:from>
    <xdr:to>
      <xdr:col>0</xdr:col>
      <xdr:colOff>1171575</xdr:colOff>
      <xdr:row>148</xdr:row>
      <xdr:rowOff>485775</xdr:rowOff>
    </xdr:to>
    <xdr:pic>
      <xdr:nvPicPr>
        <xdr:cNvPr id="75" name="Picture 91" descr="uvex_sportstyle215_s5306172716">
          <a:extLst>
            <a:ext uri="{FF2B5EF4-FFF2-40B4-BE49-F238E27FC236}">
              <a16:creationId xmlns:a16="http://schemas.microsoft.com/office/drawing/2014/main" id="{0A939FE9-3B67-4C54-BC89-868C203A2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5725" y="65236725"/>
          <a:ext cx="10858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146</xdr:row>
      <xdr:rowOff>95250</xdr:rowOff>
    </xdr:from>
    <xdr:to>
      <xdr:col>0</xdr:col>
      <xdr:colOff>1171575</xdr:colOff>
      <xdr:row>146</xdr:row>
      <xdr:rowOff>495300</xdr:rowOff>
    </xdr:to>
    <xdr:pic>
      <xdr:nvPicPr>
        <xdr:cNvPr id="76" name="Picture 90" descr="uvex_sportstyle215_s5306172216">
          <a:extLst>
            <a:ext uri="{FF2B5EF4-FFF2-40B4-BE49-F238E27FC236}">
              <a16:creationId xmlns:a16="http://schemas.microsoft.com/office/drawing/2014/main" id="{0CC3BB17-09AF-4BF0-A258-98D1AAE4D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5725" y="64665225"/>
          <a:ext cx="10858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149</xdr:row>
      <xdr:rowOff>95250</xdr:rowOff>
    </xdr:from>
    <xdr:to>
      <xdr:col>0</xdr:col>
      <xdr:colOff>1171575</xdr:colOff>
      <xdr:row>149</xdr:row>
      <xdr:rowOff>485775</xdr:rowOff>
    </xdr:to>
    <xdr:pic>
      <xdr:nvPicPr>
        <xdr:cNvPr id="77" name="Picture 89" descr="uvex_sportstyle215_S5306178316">
          <a:extLst>
            <a:ext uri="{FF2B5EF4-FFF2-40B4-BE49-F238E27FC236}">
              <a16:creationId xmlns:a16="http://schemas.microsoft.com/office/drawing/2014/main" id="{254F9F33-0FBE-4627-A2FC-2DC871CD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5725" y="66379725"/>
          <a:ext cx="10858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161</xdr:row>
      <xdr:rowOff>95250</xdr:rowOff>
    </xdr:from>
    <xdr:to>
      <xdr:col>0</xdr:col>
      <xdr:colOff>1159452</xdr:colOff>
      <xdr:row>161</xdr:row>
      <xdr:rowOff>476250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E0D1500A-9430-4358-AE04-B4F26A8CD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6951225"/>
          <a:ext cx="1073727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164</xdr:row>
      <xdr:rowOff>95250</xdr:rowOff>
    </xdr:from>
    <xdr:to>
      <xdr:col>0</xdr:col>
      <xdr:colOff>1143000</xdr:colOff>
      <xdr:row>164</xdr:row>
      <xdr:rowOff>476250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783D6341-2E1C-4C2C-97F7-AFEDC2BF6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665725"/>
          <a:ext cx="1057275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163</xdr:row>
      <xdr:rowOff>95250</xdr:rowOff>
    </xdr:from>
    <xdr:to>
      <xdr:col>0</xdr:col>
      <xdr:colOff>1155424</xdr:colOff>
      <xdr:row>163</xdr:row>
      <xdr:rowOff>485775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38BB001D-496B-43E8-81F7-72964FDE4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094225"/>
          <a:ext cx="1069699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162</xdr:row>
      <xdr:rowOff>95250</xdr:rowOff>
    </xdr:from>
    <xdr:to>
      <xdr:col>0</xdr:col>
      <xdr:colOff>1150799</xdr:colOff>
      <xdr:row>162</xdr:row>
      <xdr:rowOff>476252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id="{9D668DF4-0556-4A92-8745-8AE3A915A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7522725"/>
          <a:ext cx="1065074" cy="381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154</xdr:row>
      <xdr:rowOff>95250</xdr:rowOff>
    </xdr:from>
    <xdr:to>
      <xdr:col>0</xdr:col>
      <xdr:colOff>1133475</xdr:colOff>
      <xdr:row>154</xdr:row>
      <xdr:rowOff>514350</xdr:rowOff>
    </xdr:to>
    <xdr:pic>
      <xdr:nvPicPr>
        <xdr:cNvPr id="83" name="Picture 114" descr="uvex_sportstyle204_s5305252110">
          <a:extLst>
            <a:ext uri="{FF2B5EF4-FFF2-40B4-BE49-F238E27FC236}">
              <a16:creationId xmlns:a16="http://schemas.microsoft.com/office/drawing/2014/main" id="{68A9603D-7739-4DBC-A7CF-7CD0635B0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5725" y="69237225"/>
          <a:ext cx="10477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155</xdr:row>
      <xdr:rowOff>95250</xdr:rowOff>
    </xdr:from>
    <xdr:to>
      <xdr:col>0</xdr:col>
      <xdr:colOff>1123950</xdr:colOff>
      <xdr:row>155</xdr:row>
      <xdr:rowOff>514350</xdr:rowOff>
    </xdr:to>
    <xdr:pic>
      <xdr:nvPicPr>
        <xdr:cNvPr id="84" name="Picture 115" descr="uvex_sportstyle204_s5305253112">
          <a:extLst>
            <a:ext uri="{FF2B5EF4-FFF2-40B4-BE49-F238E27FC236}">
              <a16:creationId xmlns:a16="http://schemas.microsoft.com/office/drawing/2014/main" id="{FE11C801-B023-46B8-9CA0-6BD56C2E6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5725" y="69808725"/>
          <a:ext cx="10382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156</xdr:row>
      <xdr:rowOff>95250</xdr:rowOff>
    </xdr:from>
    <xdr:to>
      <xdr:col>0</xdr:col>
      <xdr:colOff>1114425</xdr:colOff>
      <xdr:row>156</xdr:row>
      <xdr:rowOff>504825</xdr:rowOff>
    </xdr:to>
    <xdr:pic>
      <xdr:nvPicPr>
        <xdr:cNvPr id="85" name="Picture 116" descr="uvex_sportstyle204_s5305254416">
          <a:extLst>
            <a:ext uri="{FF2B5EF4-FFF2-40B4-BE49-F238E27FC236}">
              <a16:creationId xmlns:a16="http://schemas.microsoft.com/office/drawing/2014/main" id="{CB5A1BB5-1B5C-4AE6-AF26-C88877279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5725" y="70380225"/>
          <a:ext cx="10287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157</xdr:row>
      <xdr:rowOff>95250</xdr:rowOff>
    </xdr:from>
    <xdr:to>
      <xdr:col>0</xdr:col>
      <xdr:colOff>1114425</xdr:colOff>
      <xdr:row>157</xdr:row>
      <xdr:rowOff>504825</xdr:rowOff>
    </xdr:to>
    <xdr:pic>
      <xdr:nvPicPr>
        <xdr:cNvPr id="87" name="Picture 113" descr="uvex_sportstyle204_s5305259118">
          <a:extLst>
            <a:ext uri="{FF2B5EF4-FFF2-40B4-BE49-F238E27FC236}">
              <a16:creationId xmlns:a16="http://schemas.microsoft.com/office/drawing/2014/main" id="{7CAA10E4-972F-4C00-9B5A-458243216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5725" y="71523225"/>
          <a:ext cx="10287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145</xdr:row>
      <xdr:rowOff>85725</xdr:rowOff>
    </xdr:from>
    <xdr:to>
      <xdr:col>0</xdr:col>
      <xdr:colOff>1068663</xdr:colOff>
      <xdr:row>145</xdr:row>
      <xdr:rowOff>1295400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6B9E38F0-C1CB-4EBE-A2DF-DF73C0366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3236475"/>
          <a:ext cx="897213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137</xdr:row>
      <xdr:rowOff>85725</xdr:rowOff>
    </xdr:from>
    <xdr:to>
      <xdr:col>0</xdr:col>
      <xdr:colOff>1171575</xdr:colOff>
      <xdr:row>137</xdr:row>
      <xdr:rowOff>485775</xdr:rowOff>
    </xdr:to>
    <xdr:pic>
      <xdr:nvPicPr>
        <xdr:cNvPr id="90" name="Picture 107" descr="uvex_sportstyle211_s5306132213">
          <a:extLst>
            <a:ext uri="{FF2B5EF4-FFF2-40B4-BE49-F238E27FC236}">
              <a16:creationId xmlns:a16="http://schemas.microsoft.com/office/drawing/2014/main" id="{71AFC096-2189-4070-8180-23108A689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6200" y="58092975"/>
          <a:ext cx="10953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138</xdr:row>
      <xdr:rowOff>104775</xdr:rowOff>
    </xdr:from>
    <xdr:to>
      <xdr:col>0</xdr:col>
      <xdr:colOff>1162050</xdr:colOff>
      <xdr:row>138</xdr:row>
      <xdr:rowOff>504825</xdr:rowOff>
    </xdr:to>
    <xdr:pic>
      <xdr:nvPicPr>
        <xdr:cNvPr id="91" name="Picture 106" descr="uvex_sportstyle211_s5306132216">
          <a:extLst>
            <a:ext uri="{FF2B5EF4-FFF2-40B4-BE49-F238E27FC236}">
              <a16:creationId xmlns:a16="http://schemas.microsoft.com/office/drawing/2014/main" id="{025161E6-E1AF-40D2-B0E9-0DCB6C42E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6675" y="58683525"/>
          <a:ext cx="10953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140</xdr:row>
      <xdr:rowOff>104775</xdr:rowOff>
    </xdr:from>
    <xdr:to>
      <xdr:col>0</xdr:col>
      <xdr:colOff>1162050</xdr:colOff>
      <xdr:row>140</xdr:row>
      <xdr:rowOff>504825</xdr:rowOff>
    </xdr:to>
    <xdr:pic>
      <xdr:nvPicPr>
        <xdr:cNvPr id="92" name="Picture 104" descr="uvex_sportstyle211_pola_s5306188850">
          <a:extLst>
            <a:ext uri="{FF2B5EF4-FFF2-40B4-BE49-F238E27FC236}">
              <a16:creationId xmlns:a16="http://schemas.microsoft.com/office/drawing/2014/main" id="{0DFB3C04-3C9C-464C-A103-44EBD5A11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6675" y="60398025"/>
          <a:ext cx="10953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97970</xdr:colOff>
      <xdr:row>185</xdr:row>
      <xdr:rowOff>67792</xdr:rowOff>
    </xdr:from>
    <xdr:to>
      <xdr:col>0</xdr:col>
      <xdr:colOff>1166349</xdr:colOff>
      <xdr:row>186</xdr:row>
      <xdr:rowOff>39459</xdr:rowOff>
    </xdr:to>
    <xdr:pic>
      <xdr:nvPicPr>
        <xdr:cNvPr id="115" name="Picture 179" descr="lifestyle eyewear, uvex lgl 29, black mat">
          <a:extLst>
            <a:ext uri="{FF2B5EF4-FFF2-40B4-BE49-F238E27FC236}">
              <a16:creationId xmlns:a16="http://schemas.microsoft.com/office/drawing/2014/main" id="{309DF3E7-A661-4291-8BDA-929B9BB59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 t="6461" b="6461"/>
        <a:stretch>
          <a:fillRect/>
        </a:stretch>
      </xdr:blipFill>
      <xdr:spPr bwMode="auto">
        <a:xfrm>
          <a:off x="97970" y="93784267"/>
          <a:ext cx="1068379" cy="543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84364</xdr:colOff>
      <xdr:row>187</xdr:row>
      <xdr:rowOff>76200</xdr:rowOff>
    </xdr:from>
    <xdr:to>
      <xdr:col>0</xdr:col>
      <xdr:colOff>1194640</xdr:colOff>
      <xdr:row>187</xdr:row>
      <xdr:rowOff>526595</xdr:rowOff>
    </xdr:to>
    <xdr:pic>
      <xdr:nvPicPr>
        <xdr:cNvPr id="116" name="Picture 56" descr="uvex_lgl29_s5309472216">
          <a:extLst>
            <a:ext uri="{FF2B5EF4-FFF2-40B4-BE49-F238E27FC236}">
              <a16:creationId xmlns:a16="http://schemas.microsoft.com/office/drawing/2014/main" id="{3E85B190-8198-4CBB-ADDC-5AAF55DA6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4364" y="94935675"/>
          <a:ext cx="1110276" cy="450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84364</xdr:colOff>
      <xdr:row>186</xdr:row>
      <xdr:rowOff>76200</xdr:rowOff>
    </xdr:from>
    <xdr:to>
      <xdr:col>0</xdr:col>
      <xdr:colOff>1194640</xdr:colOff>
      <xdr:row>186</xdr:row>
      <xdr:rowOff>526595</xdr:rowOff>
    </xdr:to>
    <xdr:pic>
      <xdr:nvPicPr>
        <xdr:cNvPr id="118" name="Picture 55" descr="uvex_lgl29_s5309472215">
          <a:extLst>
            <a:ext uri="{FF2B5EF4-FFF2-40B4-BE49-F238E27FC236}">
              <a16:creationId xmlns:a16="http://schemas.microsoft.com/office/drawing/2014/main" id="{CBDA79BB-4C23-41B8-9B4A-EDD488DCD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4364" y="94364175"/>
          <a:ext cx="1110276" cy="450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179613</xdr:colOff>
      <xdr:row>189</xdr:row>
      <xdr:rowOff>195671</xdr:rowOff>
    </xdr:from>
    <xdr:to>
      <xdr:col>0</xdr:col>
      <xdr:colOff>1032471</xdr:colOff>
      <xdr:row>189</xdr:row>
      <xdr:rowOff>518519</xdr:rowOff>
    </xdr:to>
    <xdr:pic>
      <xdr:nvPicPr>
        <xdr:cNvPr id="119" name="Obrázok 118">
          <a:extLst>
            <a:ext uri="{FF2B5EF4-FFF2-40B4-BE49-F238E27FC236}">
              <a16:creationId xmlns:a16="http://schemas.microsoft.com/office/drawing/2014/main" id="{4344A8F1-E5B3-4B3C-AB7F-C4D5113C8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3" y="96198146"/>
          <a:ext cx="852858" cy="322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166007</xdr:colOff>
      <xdr:row>190</xdr:row>
      <xdr:rowOff>170090</xdr:rowOff>
    </xdr:from>
    <xdr:to>
      <xdr:col>0</xdr:col>
      <xdr:colOff>1018076</xdr:colOff>
      <xdr:row>190</xdr:row>
      <xdr:rowOff>503817</xdr:rowOff>
    </xdr:to>
    <xdr:pic>
      <xdr:nvPicPr>
        <xdr:cNvPr id="120" name="Obrázok 119">
          <a:extLst>
            <a:ext uri="{FF2B5EF4-FFF2-40B4-BE49-F238E27FC236}">
              <a16:creationId xmlns:a16="http://schemas.microsoft.com/office/drawing/2014/main" id="{D30DCE47-5460-4246-A279-58657D1A5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07" y="96744065"/>
          <a:ext cx="852069" cy="333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166006</xdr:colOff>
      <xdr:row>191</xdr:row>
      <xdr:rowOff>156483</xdr:rowOff>
    </xdr:from>
    <xdr:to>
      <xdr:col>0</xdr:col>
      <xdr:colOff>1038225</xdr:colOff>
      <xdr:row>191</xdr:row>
      <xdr:rowOff>483565</xdr:rowOff>
    </xdr:to>
    <xdr:pic>
      <xdr:nvPicPr>
        <xdr:cNvPr id="121" name="Obrázok 120">
          <a:extLst>
            <a:ext uri="{FF2B5EF4-FFF2-40B4-BE49-F238E27FC236}">
              <a16:creationId xmlns:a16="http://schemas.microsoft.com/office/drawing/2014/main" id="{24955BDB-4223-4C0D-B8A4-0EC11ADDF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06" y="97301958"/>
          <a:ext cx="872219" cy="327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188</xdr:row>
      <xdr:rowOff>142876</xdr:rowOff>
    </xdr:from>
    <xdr:to>
      <xdr:col>0</xdr:col>
      <xdr:colOff>1088749</xdr:colOff>
      <xdr:row>188</xdr:row>
      <xdr:rowOff>504826</xdr:rowOff>
    </xdr:to>
    <xdr:pic>
      <xdr:nvPicPr>
        <xdr:cNvPr id="122" name="Obrázok 121">
          <a:extLst>
            <a:ext uri="{FF2B5EF4-FFF2-40B4-BE49-F238E27FC236}">
              <a16:creationId xmlns:a16="http://schemas.microsoft.com/office/drawing/2014/main" id="{1D5E48F5-C966-49DB-BD06-1C0FC5E49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573851"/>
          <a:ext cx="936349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194</xdr:row>
      <xdr:rowOff>158448</xdr:rowOff>
    </xdr:from>
    <xdr:to>
      <xdr:col>0</xdr:col>
      <xdr:colOff>1072922</xdr:colOff>
      <xdr:row>194</xdr:row>
      <xdr:rowOff>548182</xdr:rowOff>
    </xdr:to>
    <xdr:pic>
      <xdr:nvPicPr>
        <xdr:cNvPr id="123" name="Picture 198">
          <a:extLst>
            <a:ext uri="{FF2B5EF4-FFF2-40B4-BE49-F238E27FC236}">
              <a16:creationId xmlns:a16="http://schemas.microsoft.com/office/drawing/2014/main" id="{B69A70C7-D1E7-4EE3-9A79-E22AB1AB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42875" y="99018423"/>
          <a:ext cx="930047" cy="389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193</xdr:row>
      <xdr:rowOff>153156</xdr:rowOff>
    </xdr:from>
    <xdr:to>
      <xdr:col>0</xdr:col>
      <xdr:colOff>1028636</xdr:colOff>
      <xdr:row>193</xdr:row>
      <xdr:rowOff>480887</xdr:rowOff>
    </xdr:to>
    <xdr:pic>
      <xdr:nvPicPr>
        <xdr:cNvPr id="124" name="Picture 201">
          <a:extLst>
            <a:ext uri="{FF2B5EF4-FFF2-40B4-BE49-F238E27FC236}">
              <a16:creationId xmlns:a16="http://schemas.microsoft.com/office/drawing/2014/main" id="{F7DD6331-D706-4990-8BBE-564EB8D76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42875" y="98441631"/>
          <a:ext cx="885761" cy="327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192</xdr:row>
      <xdr:rowOff>152400</xdr:rowOff>
    </xdr:from>
    <xdr:to>
      <xdr:col>0</xdr:col>
      <xdr:colOff>1046351</xdr:colOff>
      <xdr:row>192</xdr:row>
      <xdr:rowOff>471274</xdr:rowOff>
    </xdr:to>
    <xdr:pic>
      <xdr:nvPicPr>
        <xdr:cNvPr id="125" name="Picture 200">
          <a:extLst>
            <a:ext uri="{FF2B5EF4-FFF2-40B4-BE49-F238E27FC236}">
              <a16:creationId xmlns:a16="http://schemas.microsoft.com/office/drawing/2014/main" id="{2BFBF63C-774C-425A-8C4F-D855F1593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42875" y="97869375"/>
          <a:ext cx="903476" cy="318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142</xdr:row>
      <xdr:rowOff>133350</xdr:rowOff>
    </xdr:from>
    <xdr:to>
      <xdr:col>0</xdr:col>
      <xdr:colOff>1123950</xdr:colOff>
      <xdr:row>142</xdr:row>
      <xdr:rowOff>504825</xdr:rowOff>
    </xdr:to>
    <xdr:pic>
      <xdr:nvPicPr>
        <xdr:cNvPr id="137" name="Picture 88" descr="uvex_sunsation_S5306062212">
          <a:extLst>
            <a:ext uri="{FF2B5EF4-FFF2-40B4-BE49-F238E27FC236}">
              <a16:creationId xmlns:a16="http://schemas.microsoft.com/office/drawing/2014/main" id="{D123BA3A-A897-4A2F-BFCE-AC2F10D20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5725" y="105279825"/>
          <a:ext cx="10382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143</xdr:row>
      <xdr:rowOff>133350</xdr:rowOff>
    </xdr:from>
    <xdr:to>
      <xdr:col>0</xdr:col>
      <xdr:colOff>1152525</xdr:colOff>
      <xdr:row>143</xdr:row>
      <xdr:rowOff>504825</xdr:rowOff>
    </xdr:to>
    <xdr:pic>
      <xdr:nvPicPr>
        <xdr:cNvPr id="139" name="Picture 85" descr="uvex_sunsation_S5306068416">
          <a:extLst>
            <a:ext uri="{FF2B5EF4-FFF2-40B4-BE49-F238E27FC236}">
              <a16:creationId xmlns:a16="http://schemas.microsoft.com/office/drawing/2014/main" id="{21357133-A35E-4E82-B07F-D3498A3CB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14300" y="62141100"/>
          <a:ext cx="10382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195</xdr:row>
      <xdr:rowOff>152400</xdr:rowOff>
    </xdr:from>
    <xdr:to>
      <xdr:col>0</xdr:col>
      <xdr:colOff>1095375</xdr:colOff>
      <xdr:row>195</xdr:row>
      <xdr:rowOff>467209</xdr:rowOff>
    </xdr:to>
    <xdr:pic>
      <xdr:nvPicPr>
        <xdr:cNvPr id="144" name="Obrázok 143">
          <a:extLst>
            <a:ext uri="{FF2B5EF4-FFF2-40B4-BE49-F238E27FC236}">
              <a16:creationId xmlns:a16="http://schemas.microsoft.com/office/drawing/2014/main" id="{C5764856-5506-4D37-B9E4-A73121462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9583875"/>
          <a:ext cx="952500" cy="314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130628</xdr:colOff>
      <xdr:row>196</xdr:row>
      <xdr:rowOff>123825</xdr:rowOff>
    </xdr:from>
    <xdr:to>
      <xdr:col>0</xdr:col>
      <xdr:colOff>1111703</xdr:colOff>
      <xdr:row>196</xdr:row>
      <xdr:rowOff>552450</xdr:rowOff>
    </xdr:to>
    <xdr:pic>
      <xdr:nvPicPr>
        <xdr:cNvPr id="150" name="Picture 197">
          <a:extLst>
            <a:ext uri="{FF2B5EF4-FFF2-40B4-BE49-F238E27FC236}">
              <a16:creationId xmlns:a16="http://schemas.microsoft.com/office/drawing/2014/main" id="{7E94CE94-DD8D-4087-918A-7D8D38676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30628" y="102412800"/>
          <a:ext cx="9810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117021</xdr:colOff>
      <xdr:row>197</xdr:row>
      <xdr:rowOff>83004</xdr:rowOff>
    </xdr:from>
    <xdr:to>
      <xdr:col>0</xdr:col>
      <xdr:colOff>1079046</xdr:colOff>
      <xdr:row>197</xdr:row>
      <xdr:rowOff>559254</xdr:rowOff>
    </xdr:to>
    <xdr:pic>
      <xdr:nvPicPr>
        <xdr:cNvPr id="151" name="Picture 196">
          <a:extLst>
            <a:ext uri="{FF2B5EF4-FFF2-40B4-BE49-F238E27FC236}">
              <a16:creationId xmlns:a16="http://schemas.microsoft.com/office/drawing/2014/main" id="{778C1A97-5503-4314-AAA3-AEC80D03F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17021" y="102943479"/>
          <a:ext cx="9620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198</xdr:row>
      <xdr:rowOff>151039</xdr:rowOff>
    </xdr:from>
    <xdr:to>
      <xdr:col>0</xdr:col>
      <xdr:colOff>1114425</xdr:colOff>
      <xdr:row>198</xdr:row>
      <xdr:rowOff>532039</xdr:rowOff>
    </xdr:to>
    <xdr:pic>
      <xdr:nvPicPr>
        <xdr:cNvPr id="152" name="Picture 195">
          <a:extLst>
            <a:ext uri="{FF2B5EF4-FFF2-40B4-BE49-F238E27FC236}">
              <a16:creationId xmlns:a16="http://schemas.microsoft.com/office/drawing/2014/main" id="{72FDBBD1-7E9B-4FCC-A67F-CAC31E259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6200" y="103583014"/>
          <a:ext cx="10382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87539</xdr:colOff>
      <xdr:row>199</xdr:row>
      <xdr:rowOff>111125</xdr:rowOff>
    </xdr:from>
    <xdr:to>
      <xdr:col>0</xdr:col>
      <xdr:colOff>1106714</xdr:colOff>
      <xdr:row>199</xdr:row>
      <xdr:rowOff>530225</xdr:rowOff>
    </xdr:to>
    <xdr:pic>
      <xdr:nvPicPr>
        <xdr:cNvPr id="153" name="Picture 193">
          <a:extLst>
            <a:ext uri="{FF2B5EF4-FFF2-40B4-BE49-F238E27FC236}">
              <a16:creationId xmlns:a16="http://schemas.microsoft.com/office/drawing/2014/main" id="{5C0AF9F5-CD8A-40BA-8FF0-BAC791118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7539" y="99266375"/>
          <a:ext cx="10191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141</xdr:row>
      <xdr:rowOff>133350</xdr:rowOff>
    </xdr:from>
    <xdr:to>
      <xdr:col>0</xdr:col>
      <xdr:colOff>1123950</xdr:colOff>
      <xdr:row>141</xdr:row>
      <xdr:rowOff>504825</xdr:rowOff>
    </xdr:to>
    <xdr:pic>
      <xdr:nvPicPr>
        <xdr:cNvPr id="154" name="Picture 87" descr="uvex_sunsation_S5306062210">
          <a:extLst>
            <a:ext uri="{FF2B5EF4-FFF2-40B4-BE49-F238E27FC236}">
              <a16:creationId xmlns:a16="http://schemas.microsoft.com/office/drawing/2014/main" id="{306ADAA3-A562-45D0-9588-8DD25039A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5725" y="104708325"/>
          <a:ext cx="10382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144</xdr:row>
      <xdr:rowOff>85725</xdr:rowOff>
    </xdr:from>
    <xdr:to>
      <xdr:col>0</xdr:col>
      <xdr:colOff>1162050</xdr:colOff>
      <xdr:row>144</xdr:row>
      <xdr:rowOff>447675</xdr:rowOff>
    </xdr:to>
    <xdr:pic>
      <xdr:nvPicPr>
        <xdr:cNvPr id="155" name="Picture 86" descr="uvex_sunsation_S5306068816">
          <a:extLst>
            <a:ext uri="{FF2B5EF4-FFF2-40B4-BE49-F238E27FC236}">
              <a16:creationId xmlns:a16="http://schemas.microsoft.com/office/drawing/2014/main" id="{840F5EB8-2016-406E-A2D6-DCA8BBFD5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23825" y="62664975"/>
          <a:ext cx="10382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184</xdr:row>
      <xdr:rowOff>95250</xdr:rowOff>
    </xdr:from>
    <xdr:to>
      <xdr:col>0</xdr:col>
      <xdr:colOff>1124383</xdr:colOff>
      <xdr:row>184</xdr:row>
      <xdr:rowOff>495300</xdr:rowOff>
    </xdr:to>
    <xdr:pic>
      <xdr:nvPicPr>
        <xdr:cNvPr id="159" name="Obrázok 158">
          <a:extLst>
            <a:ext uri="{FF2B5EF4-FFF2-40B4-BE49-F238E27FC236}">
              <a16:creationId xmlns:a16="http://schemas.microsoft.com/office/drawing/2014/main" id="{F597FA0C-6810-49AA-8B04-D732DAC9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2668725"/>
          <a:ext cx="99103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182</xdr:row>
      <xdr:rowOff>107320</xdr:rowOff>
    </xdr:from>
    <xdr:to>
      <xdr:col>0</xdr:col>
      <xdr:colOff>1114425</xdr:colOff>
      <xdr:row>182</xdr:row>
      <xdr:rowOff>495300</xdr:rowOff>
    </xdr:to>
    <xdr:pic>
      <xdr:nvPicPr>
        <xdr:cNvPr id="160" name="Obrázok 159">
          <a:extLst>
            <a:ext uri="{FF2B5EF4-FFF2-40B4-BE49-F238E27FC236}">
              <a16:creationId xmlns:a16="http://schemas.microsoft.com/office/drawing/2014/main" id="{C028C7D6-834F-43FB-8D07-8A09FEC2D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1537795"/>
          <a:ext cx="1000125" cy="387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170</xdr:row>
      <xdr:rowOff>95250</xdr:rowOff>
    </xdr:from>
    <xdr:to>
      <xdr:col>0</xdr:col>
      <xdr:colOff>1181100</xdr:colOff>
      <xdr:row>170</xdr:row>
      <xdr:rowOff>504825</xdr:rowOff>
    </xdr:to>
    <xdr:pic>
      <xdr:nvPicPr>
        <xdr:cNvPr id="164" name="Obrázok 163">
          <a:extLst>
            <a:ext uri="{FF2B5EF4-FFF2-40B4-BE49-F238E27FC236}">
              <a16:creationId xmlns:a16="http://schemas.microsoft.com/office/drawing/2014/main" id="{67E67A32-E629-4BE9-AFBE-7F955F595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6382225"/>
          <a:ext cx="11049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171</xdr:row>
      <xdr:rowOff>95250</xdr:rowOff>
    </xdr:from>
    <xdr:to>
      <xdr:col>0</xdr:col>
      <xdr:colOff>1181100</xdr:colOff>
      <xdr:row>171</xdr:row>
      <xdr:rowOff>523875</xdr:rowOff>
    </xdr:to>
    <xdr:pic>
      <xdr:nvPicPr>
        <xdr:cNvPr id="165" name="Obrázok 164">
          <a:extLst>
            <a:ext uri="{FF2B5EF4-FFF2-40B4-BE49-F238E27FC236}">
              <a16:creationId xmlns:a16="http://schemas.microsoft.com/office/drawing/2014/main" id="{A29AC1EA-52DC-40D7-8E28-0A9F94586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6953725"/>
          <a:ext cx="11049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127</xdr:row>
      <xdr:rowOff>76200</xdr:rowOff>
    </xdr:from>
    <xdr:to>
      <xdr:col>0</xdr:col>
      <xdr:colOff>1181100</xdr:colOff>
      <xdr:row>127</xdr:row>
      <xdr:rowOff>504825</xdr:rowOff>
    </xdr:to>
    <xdr:pic>
      <xdr:nvPicPr>
        <xdr:cNvPr id="177" name="Obrázok 176">
          <a:extLst>
            <a:ext uri="{FF2B5EF4-FFF2-40B4-BE49-F238E27FC236}">
              <a16:creationId xmlns:a16="http://schemas.microsoft.com/office/drawing/2014/main" id="{DDE12EF9-018C-4252-A94E-BB359E0BA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2939950"/>
          <a:ext cx="109537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128</xdr:row>
      <xdr:rowOff>66675</xdr:rowOff>
    </xdr:from>
    <xdr:to>
      <xdr:col>0</xdr:col>
      <xdr:colOff>1190625</xdr:colOff>
      <xdr:row>128</xdr:row>
      <xdr:rowOff>495300</xdr:rowOff>
    </xdr:to>
    <xdr:pic>
      <xdr:nvPicPr>
        <xdr:cNvPr id="178" name="Obrázok 177">
          <a:extLst>
            <a:ext uri="{FF2B5EF4-FFF2-40B4-BE49-F238E27FC236}">
              <a16:creationId xmlns:a16="http://schemas.microsoft.com/office/drawing/2014/main" id="{C942F2CC-83FE-42AC-ABC8-8E45C1229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3501925"/>
          <a:ext cx="11239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113</xdr:row>
      <xdr:rowOff>123825</xdr:rowOff>
    </xdr:from>
    <xdr:to>
      <xdr:col>0</xdr:col>
      <xdr:colOff>1152525</xdr:colOff>
      <xdr:row>113</xdr:row>
      <xdr:rowOff>542925</xdr:rowOff>
    </xdr:to>
    <xdr:pic>
      <xdr:nvPicPr>
        <xdr:cNvPr id="187" name="Obrázok 186">
          <a:extLst>
            <a:ext uri="{FF2B5EF4-FFF2-40B4-BE49-F238E27FC236}">
              <a16:creationId xmlns:a16="http://schemas.microsoft.com/office/drawing/2014/main" id="{31A67552-858F-4EB0-BF3D-A179007D3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28575"/>
          <a:ext cx="109537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114</xdr:row>
      <xdr:rowOff>123825</xdr:rowOff>
    </xdr:from>
    <xdr:to>
      <xdr:col>0</xdr:col>
      <xdr:colOff>1152525</xdr:colOff>
      <xdr:row>114</xdr:row>
      <xdr:rowOff>495300</xdr:rowOff>
    </xdr:to>
    <xdr:pic>
      <xdr:nvPicPr>
        <xdr:cNvPr id="188" name="Obrázok 187">
          <a:extLst>
            <a:ext uri="{FF2B5EF4-FFF2-40B4-BE49-F238E27FC236}">
              <a16:creationId xmlns:a16="http://schemas.microsoft.com/office/drawing/2014/main" id="{A59A8EAF-722D-4915-B83B-902042D6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700075"/>
          <a:ext cx="10953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115</xdr:row>
      <xdr:rowOff>123825</xdr:rowOff>
    </xdr:from>
    <xdr:to>
      <xdr:col>0</xdr:col>
      <xdr:colOff>1171575</xdr:colOff>
      <xdr:row>115</xdr:row>
      <xdr:rowOff>514350</xdr:rowOff>
    </xdr:to>
    <xdr:pic>
      <xdr:nvPicPr>
        <xdr:cNvPr id="189" name="Obrázok 188">
          <a:extLst>
            <a:ext uri="{FF2B5EF4-FFF2-40B4-BE49-F238E27FC236}">
              <a16:creationId xmlns:a16="http://schemas.microsoft.com/office/drawing/2014/main" id="{742ABEBD-B431-4142-A69C-07832A566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9271575"/>
          <a:ext cx="11144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116</xdr:row>
      <xdr:rowOff>123825</xdr:rowOff>
    </xdr:from>
    <xdr:to>
      <xdr:col>0</xdr:col>
      <xdr:colOff>1200150</xdr:colOff>
      <xdr:row>116</xdr:row>
      <xdr:rowOff>466725</xdr:rowOff>
    </xdr:to>
    <xdr:pic>
      <xdr:nvPicPr>
        <xdr:cNvPr id="190" name="Obrázok 189">
          <a:extLst>
            <a:ext uri="{FF2B5EF4-FFF2-40B4-BE49-F238E27FC236}">
              <a16:creationId xmlns:a16="http://schemas.microsoft.com/office/drawing/2014/main" id="{5A47FC63-AF42-4521-8F85-0FEE8A1E3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9843075"/>
          <a:ext cx="11430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51</xdr:row>
      <xdr:rowOff>57150</xdr:rowOff>
    </xdr:from>
    <xdr:to>
      <xdr:col>0</xdr:col>
      <xdr:colOff>1152525</xdr:colOff>
      <xdr:row>51</xdr:row>
      <xdr:rowOff>461882</xdr:rowOff>
    </xdr:to>
    <xdr:pic>
      <xdr:nvPicPr>
        <xdr:cNvPr id="191" name="Obrázok 190">
          <a:extLst>
            <a:ext uri="{FF2B5EF4-FFF2-40B4-BE49-F238E27FC236}">
              <a16:creationId xmlns:a16="http://schemas.microsoft.com/office/drawing/2014/main" id="{E089E755-A1C4-4133-B9EE-FA9925E67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4345900"/>
          <a:ext cx="1038225" cy="404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34</xdr:row>
      <xdr:rowOff>95250</xdr:rowOff>
    </xdr:from>
    <xdr:to>
      <xdr:col>0</xdr:col>
      <xdr:colOff>1144938</xdr:colOff>
      <xdr:row>34</xdr:row>
      <xdr:rowOff>530333</xdr:rowOff>
    </xdr:to>
    <xdr:pic>
      <xdr:nvPicPr>
        <xdr:cNvPr id="194" name="Obrázok 193">
          <a:extLst>
            <a:ext uri="{FF2B5EF4-FFF2-40B4-BE49-F238E27FC236}">
              <a16:creationId xmlns:a16="http://schemas.microsoft.com/office/drawing/2014/main" id="{8DD6E61D-1AAC-443E-BD8E-EAC1EF84D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13535025"/>
          <a:ext cx="1021112" cy="435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36</xdr:row>
      <xdr:rowOff>57150</xdr:rowOff>
    </xdr:from>
    <xdr:to>
      <xdr:col>0</xdr:col>
      <xdr:colOff>1135413</xdr:colOff>
      <xdr:row>36</xdr:row>
      <xdr:rowOff>509991</xdr:rowOff>
    </xdr:to>
    <xdr:pic>
      <xdr:nvPicPr>
        <xdr:cNvPr id="196" name="Obrázok 195">
          <a:extLst>
            <a:ext uri="{FF2B5EF4-FFF2-40B4-BE49-F238E27FC236}">
              <a16:creationId xmlns:a16="http://schemas.microsoft.com/office/drawing/2014/main" id="{9CCF1D74-A33B-43A8-B758-93CA1081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5211425"/>
          <a:ext cx="1021112" cy="45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126207</xdr:colOff>
      <xdr:row>21</xdr:row>
      <xdr:rowOff>126206</xdr:rowOff>
    </xdr:from>
    <xdr:to>
      <xdr:col>0</xdr:col>
      <xdr:colOff>1079087</xdr:colOff>
      <xdr:row>21</xdr:row>
      <xdr:rowOff>525275</xdr:rowOff>
    </xdr:to>
    <xdr:pic>
      <xdr:nvPicPr>
        <xdr:cNvPr id="202" name="Obrázok 201">
          <a:extLst>
            <a:ext uri="{FF2B5EF4-FFF2-40B4-BE49-F238E27FC236}">
              <a16:creationId xmlns:a16="http://schemas.microsoft.com/office/drawing/2014/main" id="{0EFBE3C6-4D06-4926-BEB2-14EB87DCF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7" y="13866019"/>
          <a:ext cx="952880" cy="399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130175</xdr:colOff>
      <xdr:row>4</xdr:row>
      <xdr:rowOff>95250</xdr:rowOff>
    </xdr:from>
    <xdr:to>
      <xdr:col>0</xdr:col>
      <xdr:colOff>1187036</xdr:colOff>
      <xdr:row>4</xdr:row>
      <xdr:rowOff>514350</xdr:rowOff>
    </xdr:to>
    <xdr:pic>
      <xdr:nvPicPr>
        <xdr:cNvPr id="203" name="Obrázok 202">
          <a:extLst>
            <a:ext uri="{FF2B5EF4-FFF2-40B4-BE49-F238E27FC236}">
              <a16:creationId xmlns:a16="http://schemas.microsoft.com/office/drawing/2014/main" id="{C4D4F200-6415-42BF-938E-0B5C2154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75" y="1254125"/>
          <a:ext cx="1056861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6</xdr:row>
      <xdr:rowOff>114300</xdr:rowOff>
    </xdr:from>
    <xdr:to>
      <xdr:col>0</xdr:col>
      <xdr:colOff>1113182</xdr:colOff>
      <xdr:row>6</xdr:row>
      <xdr:rowOff>495300</xdr:rowOff>
    </xdr:to>
    <xdr:pic>
      <xdr:nvPicPr>
        <xdr:cNvPr id="204" name="Obrázok 203">
          <a:extLst>
            <a:ext uri="{FF2B5EF4-FFF2-40B4-BE49-F238E27FC236}">
              <a16:creationId xmlns:a16="http://schemas.microsoft.com/office/drawing/2014/main" id="{363B06FB-3192-4F1C-A866-EE9F954F1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14525"/>
          <a:ext cx="96078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5</xdr:row>
      <xdr:rowOff>119063</xdr:rowOff>
    </xdr:from>
    <xdr:to>
      <xdr:col>0</xdr:col>
      <xdr:colOff>1150144</xdr:colOff>
      <xdr:row>5</xdr:row>
      <xdr:rowOff>509588</xdr:rowOff>
    </xdr:to>
    <xdr:pic>
      <xdr:nvPicPr>
        <xdr:cNvPr id="214" name="Obrázok 213">
          <a:extLst>
            <a:ext uri="{FF2B5EF4-FFF2-40B4-BE49-F238E27FC236}">
              <a16:creationId xmlns:a16="http://schemas.microsoft.com/office/drawing/2014/main" id="{2219CBC3-C404-4B74-B432-3109366D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9" y="1857376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166687</xdr:colOff>
      <xdr:row>7</xdr:row>
      <xdr:rowOff>154781</xdr:rowOff>
    </xdr:from>
    <xdr:to>
      <xdr:col>0</xdr:col>
      <xdr:colOff>1061572</xdr:colOff>
      <xdr:row>7</xdr:row>
      <xdr:rowOff>497681</xdr:rowOff>
    </xdr:to>
    <xdr:pic>
      <xdr:nvPicPr>
        <xdr:cNvPr id="215" name="Obrázok 214">
          <a:extLst>
            <a:ext uri="{FF2B5EF4-FFF2-40B4-BE49-F238E27FC236}">
              <a16:creationId xmlns:a16="http://schemas.microsoft.com/office/drawing/2014/main" id="{C6EFD771-FED3-4457-8870-854864AE9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" y="3036094"/>
          <a:ext cx="894885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107156</xdr:colOff>
      <xdr:row>9</xdr:row>
      <xdr:rowOff>107156</xdr:rowOff>
    </xdr:from>
    <xdr:to>
      <xdr:col>0</xdr:col>
      <xdr:colOff>1126331</xdr:colOff>
      <xdr:row>9</xdr:row>
      <xdr:rowOff>497681</xdr:rowOff>
    </xdr:to>
    <xdr:pic>
      <xdr:nvPicPr>
        <xdr:cNvPr id="216" name="Obrázok 215">
          <a:extLst>
            <a:ext uri="{FF2B5EF4-FFF2-40B4-BE49-F238E27FC236}">
              <a16:creationId xmlns:a16="http://schemas.microsoft.com/office/drawing/2014/main" id="{8D75C17E-14A5-4454-8E26-7D1653E15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4131469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12</xdr:row>
      <xdr:rowOff>83344</xdr:rowOff>
    </xdr:from>
    <xdr:to>
      <xdr:col>0</xdr:col>
      <xdr:colOff>1112044</xdr:colOff>
      <xdr:row>12</xdr:row>
      <xdr:rowOff>473869</xdr:rowOff>
    </xdr:to>
    <xdr:pic>
      <xdr:nvPicPr>
        <xdr:cNvPr id="217" name="Obrázok 216">
          <a:extLst>
            <a:ext uri="{FF2B5EF4-FFF2-40B4-BE49-F238E27FC236}">
              <a16:creationId xmlns:a16="http://schemas.microsoft.com/office/drawing/2014/main" id="{936A4744-31D1-4D6B-B5E7-FE11E5AC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9" y="5822157"/>
          <a:ext cx="9810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130968</xdr:colOff>
      <xdr:row>13</xdr:row>
      <xdr:rowOff>83343</xdr:rowOff>
    </xdr:from>
    <xdr:to>
      <xdr:col>0</xdr:col>
      <xdr:colOff>1150143</xdr:colOff>
      <xdr:row>13</xdr:row>
      <xdr:rowOff>473868</xdr:rowOff>
    </xdr:to>
    <xdr:pic>
      <xdr:nvPicPr>
        <xdr:cNvPr id="218" name="Obrázok 217">
          <a:extLst>
            <a:ext uri="{FF2B5EF4-FFF2-40B4-BE49-F238E27FC236}">
              <a16:creationId xmlns:a16="http://schemas.microsoft.com/office/drawing/2014/main" id="{E303CF71-2738-48B5-BEF5-75E087505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8" y="6393656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</xdr:colOff>
      <xdr:row>23</xdr:row>
      <xdr:rowOff>130969</xdr:rowOff>
    </xdr:from>
    <xdr:to>
      <xdr:col>0</xdr:col>
      <xdr:colOff>1062037</xdr:colOff>
      <xdr:row>23</xdr:row>
      <xdr:rowOff>521494</xdr:rowOff>
    </xdr:to>
    <xdr:pic>
      <xdr:nvPicPr>
        <xdr:cNvPr id="227" name="Obrázok 226">
          <a:extLst>
            <a:ext uri="{FF2B5EF4-FFF2-40B4-BE49-F238E27FC236}">
              <a16:creationId xmlns:a16="http://schemas.microsoft.com/office/drawing/2014/main" id="{575E0A5E-14EA-4A19-BC69-38EAA6261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15013782"/>
          <a:ext cx="9429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146844</xdr:colOff>
      <xdr:row>24</xdr:row>
      <xdr:rowOff>95250</xdr:rowOff>
    </xdr:from>
    <xdr:to>
      <xdr:col>0</xdr:col>
      <xdr:colOff>1089819</xdr:colOff>
      <xdr:row>24</xdr:row>
      <xdr:rowOff>485775</xdr:rowOff>
    </xdr:to>
    <xdr:pic>
      <xdr:nvPicPr>
        <xdr:cNvPr id="228" name="Obrázok 227">
          <a:extLst>
            <a:ext uri="{FF2B5EF4-FFF2-40B4-BE49-F238E27FC236}">
              <a16:creationId xmlns:a16="http://schemas.microsoft.com/office/drawing/2014/main" id="{1A8A075C-3449-4398-877B-2B67EDC0B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44" y="12684125"/>
          <a:ext cx="9429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119060</xdr:colOff>
      <xdr:row>25</xdr:row>
      <xdr:rowOff>107154</xdr:rowOff>
    </xdr:from>
    <xdr:to>
      <xdr:col>0</xdr:col>
      <xdr:colOff>1138235</xdr:colOff>
      <xdr:row>25</xdr:row>
      <xdr:rowOff>497679</xdr:rowOff>
    </xdr:to>
    <xdr:pic>
      <xdr:nvPicPr>
        <xdr:cNvPr id="235" name="Obrázok 234">
          <a:extLst>
            <a:ext uri="{FF2B5EF4-FFF2-40B4-BE49-F238E27FC236}">
              <a16:creationId xmlns:a16="http://schemas.microsoft.com/office/drawing/2014/main" id="{FCB9DF00-1573-4F27-9F0E-A03793B47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0" y="16132967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107154</xdr:colOff>
      <xdr:row>26</xdr:row>
      <xdr:rowOff>83342</xdr:rowOff>
    </xdr:from>
    <xdr:to>
      <xdr:col>0</xdr:col>
      <xdr:colOff>1170880</xdr:colOff>
      <xdr:row>26</xdr:row>
      <xdr:rowOff>523875</xdr:rowOff>
    </xdr:to>
    <xdr:pic>
      <xdr:nvPicPr>
        <xdr:cNvPr id="236" name="Obrázok 235">
          <a:extLst>
            <a:ext uri="{FF2B5EF4-FFF2-40B4-BE49-F238E27FC236}">
              <a16:creationId xmlns:a16="http://schemas.microsoft.com/office/drawing/2014/main" id="{07E984A2-A15D-4BEE-9425-D581DCBBB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4" y="16680655"/>
          <a:ext cx="1063726" cy="440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119060</xdr:colOff>
      <xdr:row>27</xdr:row>
      <xdr:rowOff>107154</xdr:rowOff>
    </xdr:from>
    <xdr:to>
      <xdr:col>0</xdr:col>
      <xdr:colOff>1138235</xdr:colOff>
      <xdr:row>27</xdr:row>
      <xdr:rowOff>497679</xdr:rowOff>
    </xdr:to>
    <xdr:pic>
      <xdr:nvPicPr>
        <xdr:cNvPr id="237" name="Obrázok 236">
          <a:extLst>
            <a:ext uri="{FF2B5EF4-FFF2-40B4-BE49-F238E27FC236}">
              <a16:creationId xmlns:a16="http://schemas.microsoft.com/office/drawing/2014/main" id="{19837215-51E5-4F0F-A39F-4C7B22EFD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0" y="17275967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130967</xdr:colOff>
      <xdr:row>17</xdr:row>
      <xdr:rowOff>130969</xdr:rowOff>
    </xdr:from>
    <xdr:to>
      <xdr:col>0</xdr:col>
      <xdr:colOff>1178716</xdr:colOff>
      <xdr:row>17</xdr:row>
      <xdr:rowOff>567531</xdr:rowOff>
    </xdr:to>
    <xdr:pic>
      <xdr:nvPicPr>
        <xdr:cNvPr id="238" name="Obrázok 237">
          <a:extLst>
            <a:ext uri="{FF2B5EF4-FFF2-40B4-BE49-F238E27FC236}">
              <a16:creationId xmlns:a16="http://schemas.microsoft.com/office/drawing/2014/main" id="{429B3045-47B2-4340-92D0-F19801E6A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7" y="17871282"/>
          <a:ext cx="1047749" cy="436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20</xdr:row>
      <xdr:rowOff>59531</xdr:rowOff>
    </xdr:from>
    <xdr:to>
      <xdr:col>0</xdr:col>
      <xdr:colOff>1163637</xdr:colOff>
      <xdr:row>20</xdr:row>
      <xdr:rowOff>452437</xdr:rowOff>
    </xdr:to>
    <xdr:pic>
      <xdr:nvPicPr>
        <xdr:cNvPr id="241" name="Obrázok 240">
          <a:extLst>
            <a:ext uri="{FF2B5EF4-FFF2-40B4-BE49-F238E27FC236}">
              <a16:creationId xmlns:a16="http://schemas.microsoft.com/office/drawing/2014/main" id="{900FB84D-1270-4FFC-B96A-FC398232B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7" y="19514344"/>
          <a:ext cx="1056480" cy="392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178594</xdr:colOff>
      <xdr:row>35</xdr:row>
      <xdr:rowOff>95250</xdr:rowOff>
    </xdr:from>
    <xdr:to>
      <xdr:col>0</xdr:col>
      <xdr:colOff>1083469</xdr:colOff>
      <xdr:row>35</xdr:row>
      <xdr:rowOff>485775</xdr:rowOff>
    </xdr:to>
    <xdr:pic>
      <xdr:nvPicPr>
        <xdr:cNvPr id="242" name="Obrázok 241">
          <a:extLst>
            <a:ext uri="{FF2B5EF4-FFF2-40B4-BE49-F238E27FC236}">
              <a16:creationId xmlns:a16="http://schemas.microsoft.com/office/drawing/2014/main" id="{8FB066FC-7AA3-4761-89A4-3A0C40FA6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20693063"/>
          <a:ext cx="9048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38</xdr:row>
      <xdr:rowOff>119062</xdr:rowOff>
    </xdr:from>
    <xdr:to>
      <xdr:col>0</xdr:col>
      <xdr:colOff>1114425</xdr:colOff>
      <xdr:row>38</xdr:row>
      <xdr:rowOff>509587</xdr:rowOff>
    </xdr:to>
    <xdr:pic>
      <xdr:nvPicPr>
        <xdr:cNvPr id="243" name="Obrázok 242">
          <a:extLst>
            <a:ext uri="{FF2B5EF4-FFF2-40B4-BE49-F238E27FC236}">
              <a16:creationId xmlns:a16="http://schemas.microsoft.com/office/drawing/2014/main" id="{1BF0BF78-3581-4E1D-AF30-4496378C2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431375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83343</xdr:colOff>
      <xdr:row>41</xdr:row>
      <xdr:rowOff>59531</xdr:rowOff>
    </xdr:from>
    <xdr:to>
      <xdr:col>0</xdr:col>
      <xdr:colOff>1102518</xdr:colOff>
      <xdr:row>41</xdr:row>
      <xdr:rowOff>450056</xdr:rowOff>
    </xdr:to>
    <xdr:pic>
      <xdr:nvPicPr>
        <xdr:cNvPr id="244" name="Obrázok 243">
          <a:extLst>
            <a:ext uri="{FF2B5EF4-FFF2-40B4-BE49-F238E27FC236}">
              <a16:creationId xmlns:a16="http://schemas.microsoft.com/office/drawing/2014/main" id="{89D8BD4D-DD1C-41C8-8394-E8F9D4352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" y="24086344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154781</xdr:colOff>
      <xdr:row>44</xdr:row>
      <xdr:rowOff>119062</xdr:rowOff>
    </xdr:from>
    <xdr:to>
      <xdr:col>0</xdr:col>
      <xdr:colOff>1135856</xdr:colOff>
      <xdr:row>44</xdr:row>
      <xdr:rowOff>509587</xdr:rowOff>
    </xdr:to>
    <xdr:pic>
      <xdr:nvPicPr>
        <xdr:cNvPr id="248" name="Obrázok 247">
          <a:extLst>
            <a:ext uri="{FF2B5EF4-FFF2-40B4-BE49-F238E27FC236}">
              <a16:creationId xmlns:a16="http://schemas.microsoft.com/office/drawing/2014/main" id="{09CEF953-DA71-4E20-85B8-0E55FC12C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27003375"/>
          <a:ext cx="9810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46</xdr:row>
      <xdr:rowOff>142874</xdr:rowOff>
    </xdr:from>
    <xdr:to>
      <xdr:col>0</xdr:col>
      <xdr:colOff>1143224</xdr:colOff>
      <xdr:row>46</xdr:row>
      <xdr:rowOff>514349</xdr:rowOff>
    </xdr:to>
    <xdr:pic>
      <xdr:nvPicPr>
        <xdr:cNvPr id="251" name="Obrázok 250">
          <a:extLst>
            <a:ext uri="{FF2B5EF4-FFF2-40B4-BE49-F238E27FC236}">
              <a16:creationId xmlns:a16="http://schemas.microsoft.com/office/drawing/2014/main" id="{37061963-4183-462C-8166-00C1E4534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170187"/>
          <a:ext cx="952724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202407</xdr:colOff>
      <xdr:row>48</xdr:row>
      <xdr:rowOff>107157</xdr:rowOff>
    </xdr:from>
    <xdr:to>
      <xdr:col>0</xdr:col>
      <xdr:colOff>1116807</xdr:colOff>
      <xdr:row>48</xdr:row>
      <xdr:rowOff>461807</xdr:rowOff>
    </xdr:to>
    <xdr:pic>
      <xdr:nvPicPr>
        <xdr:cNvPr id="254" name="Obrázok 253">
          <a:extLst>
            <a:ext uri="{FF2B5EF4-FFF2-40B4-BE49-F238E27FC236}">
              <a16:creationId xmlns:a16="http://schemas.microsoft.com/office/drawing/2014/main" id="{1FD6F78B-9358-42C5-A0E3-2021BB143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7" y="29848970"/>
          <a:ext cx="914400" cy="35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49</xdr:row>
      <xdr:rowOff>142875</xdr:rowOff>
    </xdr:from>
    <xdr:to>
      <xdr:col>0</xdr:col>
      <xdr:colOff>1121373</xdr:colOff>
      <xdr:row>49</xdr:row>
      <xdr:rowOff>514350</xdr:rowOff>
    </xdr:to>
    <xdr:pic>
      <xdr:nvPicPr>
        <xdr:cNvPr id="255" name="Obrázok 254">
          <a:extLst>
            <a:ext uri="{FF2B5EF4-FFF2-40B4-BE49-F238E27FC236}">
              <a16:creationId xmlns:a16="http://schemas.microsoft.com/office/drawing/2014/main" id="{5BBCDB89-BACE-495B-88CC-EEF5782C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456188"/>
          <a:ext cx="930873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52</xdr:row>
      <xdr:rowOff>107156</xdr:rowOff>
    </xdr:from>
    <xdr:to>
      <xdr:col>0</xdr:col>
      <xdr:colOff>1162050</xdr:colOff>
      <xdr:row>52</xdr:row>
      <xdr:rowOff>497681</xdr:rowOff>
    </xdr:to>
    <xdr:pic>
      <xdr:nvPicPr>
        <xdr:cNvPr id="256" name="Obrázok 255">
          <a:extLst>
            <a:ext uri="{FF2B5EF4-FFF2-40B4-BE49-F238E27FC236}">
              <a16:creationId xmlns:a16="http://schemas.microsoft.com/office/drawing/2014/main" id="{FC75F692-E6B3-4BCA-A9A9-4B992B840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2134969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107156</xdr:colOff>
      <xdr:row>56</xdr:row>
      <xdr:rowOff>107156</xdr:rowOff>
    </xdr:from>
    <xdr:to>
      <xdr:col>0</xdr:col>
      <xdr:colOff>1126331</xdr:colOff>
      <xdr:row>56</xdr:row>
      <xdr:rowOff>497681</xdr:rowOff>
    </xdr:to>
    <xdr:pic>
      <xdr:nvPicPr>
        <xdr:cNvPr id="258" name="Obrázok 257">
          <a:extLst>
            <a:ext uri="{FF2B5EF4-FFF2-40B4-BE49-F238E27FC236}">
              <a16:creationId xmlns:a16="http://schemas.microsoft.com/office/drawing/2014/main" id="{06028036-EA1F-4C0A-995D-E4D162311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34420969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142872</xdr:colOff>
      <xdr:row>82</xdr:row>
      <xdr:rowOff>130966</xdr:rowOff>
    </xdr:from>
    <xdr:to>
      <xdr:col>0</xdr:col>
      <xdr:colOff>1123947</xdr:colOff>
      <xdr:row>82</xdr:row>
      <xdr:rowOff>521491</xdr:rowOff>
    </xdr:to>
    <xdr:pic>
      <xdr:nvPicPr>
        <xdr:cNvPr id="220" name="Obrázok 219">
          <a:extLst>
            <a:ext uri="{FF2B5EF4-FFF2-40B4-BE49-F238E27FC236}">
              <a16:creationId xmlns:a16="http://schemas.microsoft.com/office/drawing/2014/main" id="{12442795-B9C3-4321-BBD3-5B7FD39BC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2" y="39588279"/>
          <a:ext cx="9810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158747</xdr:colOff>
      <xdr:row>83</xdr:row>
      <xdr:rowOff>130966</xdr:rowOff>
    </xdr:from>
    <xdr:to>
      <xdr:col>0</xdr:col>
      <xdr:colOff>1139822</xdr:colOff>
      <xdr:row>83</xdr:row>
      <xdr:rowOff>521491</xdr:rowOff>
    </xdr:to>
    <xdr:pic>
      <xdr:nvPicPr>
        <xdr:cNvPr id="224" name="Obrázok 223">
          <a:extLst>
            <a:ext uri="{FF2B5EF4-FFF2-40B4-BE49-F238E27FC236}">
              <a16:creationId xmlns:a16="http://schemas.microsoft.com/office/drawing/2014/main" id="{5CF7CC47-11F3-442E-B2DB-2F350E93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47" y="40723341"/>
          <a:ext cx="9810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107154</xdr:colOff>
      <xdr:row>117</xdr:row>
      <xdr:rowOff>119060</xdr:rowOff>
    </xdr:from>
    <xdr:to>
      <xdr:col>0</xdr:col>
      <xdr:colOff>1126329</xdr:colOff>
      <xdr:row>117</xdr:row>
      <xdr:rowOff>509585</xdr:rowOff>
    </xdr:to>
    <xdr:pic>
      <xdr:nvPicPr>
        <xdr:cNvPr id="283" name="Obrázok 282">
          <a:extLst>
            <a:ext uri="{FF2B5EF4-FFF2-40B4-BE49-F238E27FC236}">
              <a16:creationId xmlns:a16="http://schemas.microsoft.com/office/drawing/2014/main" id="{490E7CA9-6137-43D7-A9E0-8C281897E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4" y="57292873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112</xdr:row>
      <xdr:rowOff>111125</xdr:rowOff>
    </xdr:from>
    <xdr:to>
      <xdr:col>0</xdr:col>
      <xdr:colOff>1146175</xdr:colOff>
      <xdr:row>112</xdr:row>
      <xdr:rowOff>501650</xdr:rowOff>
    </xdr:to>
    <xdr:pic>
      <xdr:nvPicPr>
        <xdr:cNvPr id="206" name="Obrázok 205">
          <a:extLst>
            <a:ext uri="{FF2B5EF4-FFF2-40B4-BE49-F238E27FC236}">
              <a16:creationId xmlns:a16="http://schemas.microsoft.com/office/drawing/2014/main" id="{16CB0FEC-1F06-4F2D-8BEA-355F5B981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0134500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122</xdr:row>
      <xdr:rowOff>111125</xdr:rowOff>
    </xdr:from>
    <xdr:to>
      <xdr:col>0</xdr:col>
      <xdr:colOff>1108075</xdr:colOff>
      <xdr:row>122</xdr:row>
      <xdr:rowOff>501650</xdr:rowOff>
    </xdr:to>
    <xdr:pic>
      <xdr:nvPicPr>
        <xdr:cNvPr id="209" name="Obrázok 208">
          <a:extLst>
            <a:ext uri="{FF2B5EF4-FFF2-40B4-BE49-F238E27FC236}">
              <a16:creationId xmlns:a16="http://schemas.microsoft.com/office/drawing/2014/main" id="{EC788DDC-AFDA-46DD-BD9B-E65FD2C6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1277500"/>
          <a:ext cx="9810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125</xdr:row>
      <xdr:rowOff>111125</xdr:rowOff>
    </xdr:from>
    <xdr:to>
      <xdr:col>0</xdr:col>
      <xdr:colOff>1146175</xdr:colOff>
      <xdr:row>125</xdr:row>
      <xdr:rowOff>501650</xdr:rowOff>
    </xdr:to>
    <xdr:pic>
      <xdr:nvPicPr>
        <xdr:cNvPr id="210" name="Obrázok 209">
          <a:extLst>
            <a:ext uri="{FF2B5EF4-FFF2-40B4-BE49-F238E27FC236}">
              <a16:creationId xmlns:a16="http://schemas.microsoft.com/office/drawing/2014/main" id="{1DCAA4D5-E492-44B6-AB83-41235D105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2992000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124</xdr:row>
      <xdr:rowOff>111125</xdr:rowOff>
    </xdr:from>
    <xdr:to>
      <xdr:col>0</xdr:col>
      <xdr:colOff>1146175</xdr:colOff>
      <xdr:row>124</xdr:row>
      <xdr:rowOff>501650</xdr:rowOff>
    </xdr:to>
    <xdr:pic>
      <xdr:nvPicPr>
        <xdr:cNvPr id="211" name="Obrázok 210">
          <a:extLst>
            <a:ext uri="{FF2B5EF4-FFF2-40B4-BE49-F238E27FC236}">
              <a16:creationId xmlns:a16="http://schemas.microsoft.com/office/drawing/2014/main" id="{2066C68A-DE53-4BB8-BE32-47C939B53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2420500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123</xdr:row>
      <xdr:rowOff>111125</xdr:rowOff>
    </xdr:from>
    <xdr:to>
      <xdr:col>0</xdr:col>
      <xdr:colOff>1146175</xdr:colOff>
      <xdr:row>123</xdr:row>
      <xdr:rowOff>501650</xdr:rowOff>
    </xdr:to>
    <xdr:pic>
      <xdr:nvPicPr>
        <xdr:cNvPr id="212" name="Obrázok 211">
          <a:extLst>
            <a:ext uri="{FF2B5EF4-FFF2-40B4-BE49-F238E27FC236}">
              <a16:creationId xmlns:a16="http://schemas.microsoft.com/office/drawing/2014/main" id="{19826B96-141C-4EB8-896D-9A9E06EBB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1849000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134</xdr:row>
      <xdr:rowOff>111125</xdr:rowOff>
    </xdr:from>
    <xdr:to>
      <xdr:col>0</xdr:col>
      <xdr:colOff>1130300</xdr:colOff>
      <xdr:row>134</xdr:row>
      <xdr:rowOff>501650</xdr:rowOff>
    </xdr:to>
    <xdr:pic>
      <xdr:nvPicPr>
        <xdr:cNvPr id="233" name="Obrázok 232">
          <a:extLst>
            <a:ext uri="{FF2B5EF4-FFF2-40B4-BE49-F238E27FC236}">
              <a16:creationId xmlns:a16="http://schemas.microsoft.com/office/drawing/2014/main" id="{3D030565-1599-4F21-9B59-957CC28B0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64706500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136</xdr:row>
      <xdr:rowOff>111125</xdr:rowOff>
    </xdr:from>
    <xdr:to>
      <xdr:col>0</xdr:col>
      <xdr:colOff>1130300</xdr:colOff>
      <xdr:row>136</xdr:row>
      <xdr:rowOff>501650</xdr:rowOff>
    </xdr:to>
    <xdr:pic>
      <xdr:nvPicPr>
        <xdr:cNvPr id="267" name="Obrázok 266">
          <a:extLst>
            <a:ext uri="{FF2B5EF4-FFF2-40B4-BE49-F238E27FC236}">
              <a16:creationId xmlns:a16="http://schemas.microsoft.com/office/drawing/2014/main" id="{24852392-765B-49CD-8E11-C553BDA8A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65849500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135</xdr:row>
      <xdr:rowOff>111125</xdr:rowOff>
    </xdr:from>
    <xdr:to>
      <xdr:col>0</xdr:col>
      <xdr:colOff>1130300</xdr:colOff>
      <xdr:row>135</xdr:row>
      <xdr:rowOff>501650</xdr:rowOff>
    </xdr:to>
    <xdr:pic>
      <xdr:nvPicPr>
        <xdr:cNvPr id="268" name="Obrázok 267">
          <a:extLst>
            <a:ext uri="{FF2B5EF4-FFF2-40B4-BE49-F238E27FC236}">
              <a16:creationId xmlns:a16="http://schemas.microsoft.com/office/drawing/2014/main" id="{B64BC8A5-BFEA-4C3E-BBCC-7DA83E2E3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65278000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151</xdr:row>
      <xdr:rowOff>142875</xdr:rowOff>
    </xdr:from>
    <xdr:to>
      <xdr:col>0</xdr:col>
      <xdr:colOff>1130300</xdr:colOff>
      <xdr:row>151</xdr:row>
      <xdr:rowOff>514350</xdr:rowOff>
    </xdr:to>
    <xdr:pic>
      <xdr:nvPicPr>
        <xdr:cNvPr id="286" name="Obrázok 285">
          <a:extLst>
            <a:ext uri="{FF2B5EF4-FFF2-40B4-BE49-F238E27FC236}">
              <a16:creationId xmlns:a16="http://schemas.microsoft.com/office/drawing/2014/main" id="{A767046B-8D00-4239-99AC-E81CFAF05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80438625"/>
          <a:ext cx="10191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153</xdr:row>
      <xdr:rowOff>142875</xdr:rowOff>
    </xdr:from>
    <xdr:to>
      <xdr:col>0</xdr:col>
      <xdr:colOff>1130300</xdr:colOff>
      <xdr:row>153</xdr:row>
      <xdr:rowOff>514350</xdr:rowOff>
    </xdr:to>
    <xdr:pic>
      <xdr:nvPicPr>
        <xdr:cNvPr id="288" name="Obrázok 287">
          <a:extLst>
            <a:ext uri="{FF2B5EF4-FFF2-40B4-BE49-F238E27FC236}">
              <a16:creationId xmlns:a16="http://schemas.microsoft.com/office/drawing/2014/main" id="{885AF6AF-02C9-4B26-9719-5E2DF1695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81581625"/>
          <a:ext cx="10191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152</xdr:row>
      <xdr:rowOff>142875</xdr:rowOff>
    </xdr:from>
    <xdr:to>
      <xdr:col>0</xdr:col>
      <xdr:colOff>1130300</xdr:colOff>
      <xdr:row>152</xdr:row>
      <xdr:rowOff>514350</xdr:rowOff>
    </xdr:to>
    <xdr:pic>
      <xdr:nvPicPr>
        <xdr:cNvPr id="289" name="Obrázok 288">
          <a:extLst>
            <a:ext uri="{FF2B5EF4-FFF2-40B4-BE49-F238E27FC236}">
              <a16:creationId xmlns:a16="http://schemas.microsoft.com/office/drawing/2014/main" id="{DC007743-E1E6-4D8C-BD83-22E9318BD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81010125"/>
          <a:ext cx="10191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159</xdr:row>
      <xdr:rowOff>95250</xdr:rowOff>
    </xdr:from>
    <xdr:to>
      <xdr:col>0</xdr:col>
      <xdr:colOff>1130300</xdr:colOff>
      <xdr:row>159</xdr:row>
      <xdr:rowOff>485775</xdr:rowOff>
    </xdr:to>
    <xdr:pic>
      <xdr:nvPicPr>
        <xdr:cNvPr id="292" name="Obrázok 291">
          <a:extLst>
            <a:ext uri="{FF2B5EF4-FFF2-40B4-BE49-F238E27FC236}">
              <a16:creationId xmlns:a16="http://schemas.microsoft.com/office/drawing/2014/main" id="{B473E6AC-6501-48BD-9528-A71345CD5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84963000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158</xdr:row>
      <xdr:rowOff>95250</xdr:rowOff>
    </xdr:from>
    <xdr:to>
      <xdr:col>0</xdr:col>
      <xdr:colOff>1092200</xdr:colOff>
      <xdr:row>158</xdr:row>
      <xdr:rowOff>485775</xdr:rowOff>
    </xdr:to>
    <xdr:pic>
      <xdr:nvPicPr>
        <xdr:cNvPr id="293" name="Obrázok 292">
          <a:extLst>
            <a:ext uri="{FF2B5EF4-FFF2-40B4-BE49-F238E27FC236}">
              <a16:creationId xmlns:a16="http://schemas.microsoft.com/office/drawing/2014/main" id="{E30ACD4D-DD43-4EF9-8F36-0CE352329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84391500"/>
          <a:ext cx="9810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160</xdr:row>
      <xdr:rowOff>95250</xdr:rowOff>
    </xdr:from>
    <xdr:to>
      <xdr:col>0</xdr:col>
      <xdr:colOff>1130300</xdr:colOff>
      <xdr:row>160</xdr:row>
      <xdr:rowOff>485775</xdr:rowOff>
    </xdr:to>
    <xdr:pic>
      <xdr:nvPicPr>
        <xdr:cNvPr id="294" name="Obrázok 293">
          <a:extLst>
            <a:ext uri="{FF2B5EF4-FFF2-40B4-BE49-F238E27FC236}">
              <a16:creationId xmlns:a16="http://schemas.microsoft.com/office/drawing/2014/main" id="{2DF67BBD-BBA3-40E4-8E52-9519732E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85534500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127001</xdr:colOff>
      <xdr:row>201</xdr:row>
      <xdr:rowOff>95251</xdr:rowOff>
    </xdr:from>
    <xdr:to>
      <xdr:col>0</xdr:col>
      <xdr:colOff>1000157</xdr:colOff>
      <xdr:row>201</xdr:row>
      <xdr:rowOff>456861</xdr:rowOff>
    </xdr:to>
    <xdr:pic>
      <xdr:nvPicPr>
        <xdr:cNvPr id="298" name="Obrázok 297">
          <a:extLst>
            <a:ext uri="{FF2B5EF4-FFF2-40B4-BE49-F238E27FC236}">
              <a16:creationId xmlns:a16="http://schemas.microsoft.com/office/drawing/2014/main" id="{BE942B55-C737-4083-95FF-760A704CE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00393501"/>
          <a:ext cx="873156" cy="361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127001</xdr:colOff>
      <xdr:row>202</xdr:row>
      <xdr:rowOff>95251</xdr:rowOff>
    </xdr:from>
    <xdr:to>
      <xdr:col>0</xdr:col>
      <xdr:colOff>1000157</xdr:colOff>
      <xdr:row>202</xdr:row>
      <xdr:rowOff>456861</xdr:rowOff>
    </xdr:to>
    <xdr:pic>
      <xdr:nvPicPr>
        <xdr:cNvPr id="300" name="Obrázok 299">
          <a:extLst>
            <a:ext uri="{FF2B5EF4-FFF2-40B4-BE49-F238E27FC236}">
              <a16:creationId xmlns:a16="http://schemas.microsoft.com/office/drawing/2014/main" id="{914B2B56-3F60-4FA9-85EE-A442BBBF7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00965001"/>
          <a:ext cx="873156" cy="361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127001</xdr:colOff>
      <xdr:row>200</xdr:row>
      <xdr:rowOff>95251</xdr:rowOff>
    </xdr:from>
    <xdr:to>
      <xdr:col>0</xdr:col>
      <xdr:colOff>1000157</xdr:colOff>
      <xdr:row>200</xdr:row>
      <xdr:rowOff>456861</xdr:rowOff>
    </xdr:to>
    <xdr:pic>
      <xdr:nvPicPr>
        <xdr:cNvPr id="301" name="Obrázok 300">
          <a:extLst>
            <a:ext uri="{FF2B5EF4-FFF2-40B4-BE49-F238E27FC236}">
              <a16:creationId xmlns:a16="http://schemas.microsoft.com/office/drawing/2014/main" id="{58B99984-61D5-4388-B7C9-06741B1E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99822001"/>
          <a:ext cx="873156" cy="361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174625</xdr:colOff>
      <xdr:row>85</xdr:row>
      <xdr:rowOff>127000</xdr:rowOff>
    </xdr:from>
    <xdr:to>
      <xdr:col>0</xdr:col>
      <xdr:colOff>1117600</xdr:colOff>
      <xdr:row>85</xdr:row>
      <xdr:rowOff>517525</xdr:rowOff>
    </xdr:to>
    <xdr:pic>
      <xdr:nvPicPr>
        <xdr:cNvPr id="302" name="Obrázok 301">
          <a:extLst>
            <a:ext uri="{FF2B5EF4-FFF2-40B4-BE49-F238E27FC236}">
              <a16:creationId xmlns:a16="http://schemas.microsoft.com/office/drawing/2014/main" id="{7760EE49-1F8F-413C-A4FB-9913DF7A3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88423750"/>
          <a:ext cx="9429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86</xdr:row>
      <xdr:rowOff>95250</xdr:rowOff>
    </xdr:from>
    <xdr:to>
      <xdr:col>0</xdr:col>
      <xdr:colOff>1101725</xdr:colOff>
      <xdr:row>86</xdr:row>
      <xdr:rowOff>485775</xdr:rowOff>
    </xdr:to>
    <xdr:pic>
      <xdr:nvPicPr>
        <xdr:cNvPr id="303" name="Obrázok 302">
          <a:extLst>
            <a:ext uri="{FF2B5EF4-FFF2-40B4-BE49-F238E27FC236}">
              <a16:creationId xmlns:a16="http://schemas.microsoft.com/office/drawing/2014/main" id="{9C4474EF-3C61-40DE-8726-9AB596EA2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88963500"/>
          <a:ext cx="9429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87</xdr:row>
      <xdr:rowOff>111125</xdr:rowOff>
    </xdr:from>
    <xdr:to>
      <xdr:col>0</xdr:col>
      <xdr:colOff>1101725</xdr:colOff>
      <xdr:row>87</xdr:row>
      <xdr:rowOff>501650</xdr:rowOff>
    </xdr:to>
    <xdr:pic>
      <xdr:nvPicPr>
        <xdr:cNvPr id="304" name="Obrázok 303">
          <a:extLst>
            <a:ext uri="{FF2B5EF4-FFF2-40B4-BE49-F238E27FC236}">
              <a16:creationId xmlns:a16="http://schemas.microsoft.com/office/drawing/2014/main" id="{4F33FD88-E0F4-4A65-BEF2-3959BDBDB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89550875"/>
          <a:ext cx="9429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127001</xdr:colOff>
      <xdr:row>203</xdr:row>
      <xdr:rowOff>79375</xdr:rowOff>
    </xdr:from>
    <xdr:to>
      <xdr:col>0</xdr:col>
      <xdr:colOff>1016000</xdr:colOff>
      <xdr:row>203</xdr:row>
      <xdr:rowOff>490964</xdr:rowOff>
    </xdr:to>
    <xdr:pic>
      <xdr:nvPicPr>
        <xdr:cNvPr id="231" name="Obrázok 230">
          <a:extLst>
            <a:ext uri="{FF2B5EF4-FFF2-40B4-BE49-F238E27FC236}">
              <a16:creationId xmlns:a16="http://schemas.microsoft.com/office/drawing/2014/main" id="{B09694D3-9394-4474-82DD-C9532B3FB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01520625"/>
          <a:ext cx="888999" cy="41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165</xdr:row>
      <xdr:rowOff>127000</xdr:rowOff>
    </xdr:from>
    <xdr:to>
      <xdr:col>0</xdr:col>
      <xdr:colOff>1130300</xdr:colOff>
      <xdr:row>165</xdr:row>
      <xdr:rowOff>517525</xdr:rowOff>
    </xdr:to>
    <xdr:pic>
      <xdr:nvPicPr>
        <xdr:cNvPr id="271" name="Obrázok 270">
          <a:extLst>
            <a:ext uri="{FF2B5EF4-FFF2-40B4-BE49-F238E27FC236}">
              <a16:creationId xmlns:a16="http://schemas.microsoft.com/office/drawing/2014/main" id="{4EA0AFD5-CE8E-4FE9-B35A-2D96788FC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103282750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166</xdr:row>
      <xdr:rowOff>127000</xdr:rowOff>
    </xdr:from>
    <xdr:to>
      <xdr:col>0</xdr:col>
      <xdr:colOff>1130300</xdr:colOff>
      <xdr:row>166</xdr:row>
      <xdr:rowOff>517525</xdr:rowOff>
    </xdr:to>
    <xdr:pic>
      <xdr:nvPicPr>
        <xdr:cNvPr id="284" name="Obrázok 283">
          <a:extLst>
            <a:ext uri="{FF2B5EF4-FFF2-40B4-BE49-F238E27FC236}">
              <a16:creationId xmlns:a16="http://schemas.microsoft.com/office/drawing/2014/main" id="{2A4033F4-4E78-4F86-BC2A-9DD322142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103854250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173</xdr:row>
      <xdr:rowOff>95250</xdr:rowOff>
    </xdr:from>
    <xdr:to>
      <xdr:col>0</xdr:col>
      <xdr:colOff>1108075</xdr:colOff>
      <xdr:row>173</xdr:row>
      <xdr:rowOff>485775</xdr:rowOff>
    </xdr:to>
    <xdr:pic>
      <xdr:nvPicPr>
        <xdr:cNvPr id="290" name="Obrázok 289">
          <a:extLst>
            <a:ext uri="{FF2B5EF4-FFF2-40B4-BE49-F238E27FC236}">
              <a16:creationId xmlns:a16="http://schemas.microsoft.com/office/drawing/2014/main" id="{0A6D074A-D4D2-4805-AF76-F9F8C1A8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07251500"/>
          <a:ext cx="9810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172</xdr:row>
      <xdr:rowOff>95250</xdr:rowOff>
    </xdr:from>
    <xdr:to>
      <xdr:col>0</xdr:col>
      <xdr:colOff>1146175</xdr:colOff>
      <xdr:row>172</xdr:row>
      <xdr:rowOff>485775</xdr:rowOff>
    </xdr:to>
    <xdr:pic>
      <xdr:nvPicPr>
        <xdr:cNvPr id="291" name="Obrázok 290">
          <a:extLst>
            <a:ext uri="{FF2B5EF4-FFF2-40B4-BE49-F238E27FC236}">
              <a16:creationId xmlns:a16="http://schemas.microsoft.com/office/drawing/2014/main" id="{03FE8386-BFCC-42BC-AD83-AC9B91487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06680000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145678</xdr:colOff>
      <xdr:row>179</xdr:row>
      <xdr:rowOff>134472</xdr:rowOff>
    </xdr:from>
    <xdr:to>
      <xdr:col>0</xdr:col>
      <xdr:colOff>1126753</xdr:colOff>
      <xdr:row>179</xdr:row>
      <xdr:rowOff>524997</xdr:rowOff>
    </xdr:to>
    <xdr:pic>
      <xdr:nvPicPr>
        <xdr:cNvPr id="308" name="Obrázok 307">
          <a:extLst>
            <a:ext uri="{FF2B5EF4-FFF2-40B4-BE49-F238E27FC236}">
              <a16:creationId xmlns:a16="http://schemas.microsoft.com/office/drawing/2014/main" id="{559FE30E-5893-42E1-8564-3C4664D75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8" y="109582325"/>
          <a:ext cx="9810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145678</xdr:colOff>
      <xdr:row>181</xdr:row>
      <xdr:rowOff>134472</xdr:rowOff>
    </xdr:from>
    <xdr:to>
      <xdr:col>0</xdr:col>
      <xdr:colOff>1126753</xdr:colOff>
      <xdr:row>181</xdr:row>
      <xdr:rowOff>524997</xdr:rowOff>
    </xdr:to>
    <xdr:pic>
      <xdr:nvPicPr>
        <xdr:cNvPr id="309" name="Obrázok 308">
          <a:extLst>
            <a:ext uri="{FF2B5EF4-FFF2-40B4-BE49-F238E27FC236}">
              <a16:creationId xmlns:a16="http://schemas.microsoft.com/office/drawing/2014/main" id="{5A2BD17B-CB84-4335-B107-81D52096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8" y="110725325"/>
          <a:ext cx="9810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145678</xdr:colOff>
      <xdr:row>180</xdr:row>
      <xdr:rowOff>134472</xdr:rowOff>
    </xdr:from>
    <xdr:to>
      <xdr:col>0</xdr:col>
      <xdr:colOff>1126753</xdr:colOff>
      <xdr:row>180</xdr:row>
      <xdr:rowOff>524997</xdr:rowOff>
    </xdr:to>
    <xdr:pic>
      <xdr:nvPicPr>
        <xdr:cNvPr id="310" name="Obrázok 309">
          <a:extLst>
            <a:ext uri="{FF2B5EF4-FFF2-40B4-BE49-F238E27FC236}">
              <a16:creationId xmlns:a16="http://schemas.microsoft.com/office/drawing/2014/main" id="{F709B9F2-A41F-459D-BB45-CE7BDB535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8" y="110153825"/>
          <a:ext cx="9810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123265</xdr:colOff>
      <xdr:row>174</xdr:row>
      <xdr:rowOff>112059</xdr:rowOff>
    </xdr:from>
    <xdr:to>
      <xdr:col>0</xdr:col>
      <xdr:colOff>1066240</xdr:colOff>
      <xdr:row>174</xdr:row>
      <xdr:rowOff>502584</xdr:rowOff>
    </xdr:to>
    <xdr:pic>
      <xdr:nvPicPr>
        <xdr:cNvPr id="311" name="Obrázok 310">
          <a:extLst>
            <a:ext uri="{FF2B5EF4-FFF2-40B4-BE49-F238E27FC236}">
              <a16:creationId xmlns:a16="http://schemas.microsoft.com/office/drawing/2014/main" id="{3A1E969B-61EC-47B0-9C28-27D760238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5" y="112417412"/>
          <a:ext cx="9429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112059</xdr:colOff>
      <xdr:row>183</xdr:row>
      <xdr:rowOff>100853</xdr:rowOff>
    </xdr:from>
    <xdr:to>
      <xdr:col>0</xdr:col>
      <xdr:colOff>1131234</xdr:colOff>
      <xdr:row>183</xdr:row>
      <xdr:rowOff>491378</xdr:rowOff>
    </xdr:to>
    <xdr:pic>
      <xdr:nvPicPr>
        <xdr:cNvPr id="312" name="Obrázok 311">
          <a:extLst>
            <a:ext uri="{FF2B5EF4-FFF2-40B4-BE49-F238E27FC236}">
              <a16:creationId xmlns:a16="http://schemas.microsoft.com/office/drawing/2014/main" id="{5E51D296-D572-4ABF-9F68-87ED98535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59" y="114692206"/>
          <a:ext cx="1019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14</xdr:row>
      <xdr:rowOff>79375</xdr:rowOff>
    </xdr:from>
    <xdr:to>
      <xdr:col>0</xdr:col>
      <xdr:colOff>1146175</xdr:colOff>
      <xdr:row>14</xdr:row>
      <xdr:rowOff>555625</xdr:rowOff>
    </xdr:to>
    <xdr:pic>
      <xdr:nvPicPr>
        <xdr:cNvPr id="230" name="Obrázok 229">
          <a:extLst>
            <a:ext uri="{FF2B5EF4-FFF2-40B4-BE49-F238E27FC236}">
              <a16:creationId xmlns:a16="http://schemas.microsoft.com/office/drawing/2014/main" id="{F8E2907E-4BED-455F-8702-7D2C1A213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95325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15</xdr:row>
      <xdr:rowOff>47625</xdr:rowOff>
    </xdr:from>
    <xdr:to>
      <xdr:col>0</xdr:col>
      <xdr:colOff>1130300</xdr:colOff>
      <xdr:row>15</xdr:row>
      <xdr:rowOff>523875</xdr:rowOff>
    </xdr:to>
    <xdr:pic>
      <xdr:nvPicPr>
        <xdr:cNvPr id="314" name="Obrázok 313">
          <a:extLst>
            <a:ext uri="{FF2B5EF4-FFF2-40B4-BE49-F238E27FC236}">
              <a16:creationId xmlns:a16="http://schemas.microsoft.com/office/drawing/2014/main" id="{94BDF9FC-09FE-4AB1-B69A-08B3DBF18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749300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16</xdr:row>
      <xdr:rowOff>47625</xdr:rowOff>
    </xdr:from>
    <xdr:to>
      <xdr:col>0</xdr:col>
      <xdr:colOff>1130300</xdr:colOff>
      <xdr:row>16</xdr:row>
      <xdr:rowOff>523875</xdr:rowOff>
    </xdr:to>
    <xdr:pic>
      <xdr:nvPicPr>
        <xdr:cNvPr id="315" name="Obrázok 314">
          <a:extLst>
            <a:ext uri="{FF2B5EF4-FFF2-40B4-BE49-F238E27FC236}">
              <a16:creationId xmlns:a16="http://schemas.microsoft.com/office/drawing/2014/main" id="{0B406DA0-0924-4833-8EF0-173B9546E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806450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18</xdr:row>
      <xdr:rowOff>47625</xdr:rowOff>
    </xdr:from>
    <xdr:to>
      <xdr:col>0</xdr:col>
      <xdr:colOff>1146175</xdr:colOff>
      <xdr:row>18</xdr:row>
      <xdr:rowOff>523875</xdr:rowOff>
    </xdr:to>
    <xdr:pic>
      <xdr:nvPicPr>
        <xdr:cNvPr id="316" name="Obrázok 315">
          <a:extLst>
            <a:ext uri="{FF2B5EF4-FFF2-40B4-BE49-F238E27FC236}">
              <a16:creationId xmlns:a16="http://schemas.microsoft.com/office/drawing/2014/main" id="{390505B7-828B-419D-B3E3-5CAA3DDBA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920750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19</xdr:row>
      <xdr:rowOff>47625</xdr:rowOff>
    </xdr:from>
    <xdr:to>
      <xdr:col>0</xdr:col>
      <xdr:colOff>1146175</xdr:colOff>
      <xdr:row>19</xdr:row>
      <xdr:rowOff>523875</xdr:rowOff>
    </xdr:to>
    <xdr:pic>
      <xdr:nvPicPr>
        <xdr:cNvPr id="317" name="Obrázok 316">
          <a:extLst>
            <a:ext uri="{FF2B5EF4-FFF2-40B4-BE49-F238E27FC236}">
              <a16:creationId xmlns:a16="http://schemas.microsoft.com/office/drawing/2014/main" id="{A25DE261-D499-4891-AE33-78C3ED9C2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977900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28</xdr:row>
      <xdr:rowOff>95250</xdr:rowOff>
    </xdr:from>
    <xdr:to>
      <xdr:col>0</xdr:col>
      <xdr:colOff>1177925</xdr:colOff>
      <xdr:row>29</xdr:row>
      <xdr:rowOff>0</xdr:rowOff>
    </xdr:to>
    <xdr:pic>
      <xdr:nvPicPr>
        <xdr:cNvPr id="321" name="Obrázok 320">
          <a:extLst>
            <a:ext uri="{FF2B5EF4-FFF2-40B4-BE49-F238E27FC236}">
              <a16:creationId xmlns:a16="http://schemas.microsoft.com/office/drawing/2014/main" id="{8A952193-6689-449E-A870-D084C933C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497012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29</xdr:row>
      <xdr:rowOff>95250</xdr:rowOff>
    </xdr:from>
    <xdr:to>
      <xdr:col>0</xdr:col>
      <xdr:colOff>1177925</xdr:colOff>
      <xdr:row>30</xdr:row>
      <xdr:rowOff>0</xdr:rowOff>
    </xdr:to>
    <xdr:pic>
      <xdr:nvPicPr>
        <xdr:cNvPr id="322" name="Obrázok 321">
          <a:extLst>
            <a:ext uri="{FF2B5EF4-FFF2-40B4-BE49-F238E27FC236}">
              <a16:creationId xmlns:a16="http://schemas.microsoft.com/office/drawing/2014/main" id="{F11C9E57-0E72-4916-9FB5-48D8A9693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54162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30</xdr:row>
      <xdr:rowOff>95250</xdr:rowOff>
    </xdr:from>
    <xdr:to>
      <xdr:col>0</xdr:col>
      <xdr:colOff>1177925</xdr:colOff>
      <xdr:row>31</xdr:row>
      <xdr:rowOff>0</xdr:rowOff>
    </xdr:to>
    <xdr:pic>
      <xdr:nvPicPr>
        <xdr:cNvPr id="323" name="Obrázok 322">
          <a:extLst>
            <a:ext uri="{FF2B5EF4-FFF2-40B4-BE49-F238E27FC236}">
              <a16:creationId xmlns:a16="http://schemas.microsoft.com/office/drawing/2014/main" id="{D769E04F-010C-4CC7-8EBA-6DCFA5CB6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11312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174625</xdr:colOff>
      <xdr:row>31</xdr:row>
      <xdr:rowOff>63500</xdr:rowOff>
    </xdr:from>
    <xdr:to>
      <xdr:col>0</xdr:col>
      <xdr:colOff>1193800</xdr:colOff>
      <xdr:row>31</xdr:row>
      <xdr:rowOff>539750</xdr:rowOff>
    </xdr:to>
    <xdr:pic>
      <xdr:nvPicPr>
        <xdr:cNvPr id="327" name="Obrázok 326">
          <a:extLst>
            <a:ext uri="{FF2B5EF4-FFF2-40B4-BE49-F238E27FC236}">
              <a16:creationId xmlns:a16="http://schemas.microsoft.com/office/drawing/2014/main" id="{3B082643-9E3B-481D-9AC8-B46A1527A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166528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174625</xdr:colOff>
      <xdr:row>32</xdr:row>
      <xdr:rowOff>63500</xdr:rowOff>
    </xdr:from>
    <xdr:to>
      <xdr:col>0</xdr:col>
      <xdr:colOff>1193800</xdr:colOff>
      <xdr:row>32</xdr:row>
      <xdr:rowOff>539750</xdr:rowOff>
    </xdr:to>
    <xdr:pic>
      <xdr:nvPicPr>
        <xdr:cNvPr id="328" name="Obrázok 327">
          <a:extLst>
            <a:ext uri="{FF2B5EF4-FFF2-40B4-BE49-F238E27FC236}">
              <a16:creationId xmlns:a16="http://schemas.microsoft.com/office/drawing/2014/main" id="{7E828542-41B5-4461-A15B-8C979E95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172243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174625</xdr:colOff>
      <xdr:row>33</xdr:row>
      <xdr:rowOff>63500</xdr:rowOff>
    </xdr:from>
    <xdr:to>
      <xdr:col>0</xdr:col>
      <xdr:colOff>1193800</xdr:colOff>
      <xdr:row>33</xdr:row>
      <xdr:rowOff>539750</xdr:rowOff>
    </xdr:to>
    <xdr:pic>
      <xdr:nvPicPr>
        <xdr:cNvPr id="329" name="Obrázok 328">
          <a:extLst>
            <a:ext uri="{FF2B5EF4-FFF2-40B4-BE49-F238E27FC236}">
              <a16:creationId xmlns:a16="http://schemas.microsoft.com/office/drawing/2014/main" id="{F6FBFB1E-D0B4-4AD6-BC1F-8583A31E6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177958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47</xdr:row>
      <xdr:rowOff>132055</xdr:rowOff>
    </xdr:from>
    <xdr:to>
      <xdr:col>0</xdr:col>
      <xdr:colOff>1158875</xdr:colOff>
      <xdr:row>47</xdr:row>
      <xdr:rowOff>517525</xdr:rowOff>
    </xdr:to>
    <xdr:pic>
      <xdr:nvPicPr>
        <xdr:cNvPr id="330" name="Obrázok 329">
          <a:extLst>
            <a:ext uri="{FF2B5EF4-FFF2-40B4-BE49-F238E27FC236}">
              <a16:creationId xmlns:a16="http://schemas.microsoft.com/office/drawing/2014/main" id="{819F5CF9-98C0-47BC-9765-447864EF7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865430"/>
          <a:ext cx="968375" cy="385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175</xdr:row>
      <xdr:rowOff>95250</xdr:rowOff>
    </xdr:from>
    <xdr:to>
      <xdr:col>0</xdr:col>
      <xdr:colOff>1177925</xdr:colOff>
      <xdr:row>176</xdr:row>
      <xdr:rowOff>0</xdr:rowOff>
    </xdr:to>
    <xdr:pic>
      <xdr:nvPicPr>
        <xdr:cNvPr id="332" name="Obrázok 331">
          <a:extLst>
            <a:ext uri="{FF2B5EF4-FFF2-40B4-BE49-F238E27FC236}">
              <a16:creationId xmlns:a16="http://schemas.microsoft.com/office/drawing/2014/main" id="{48D5725C-86FD-4B74-967C-FEAAC6666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9239250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176</xdr:row>
      <xdr:rowOff>95250</xdr:rowOff>
    </xdr:from>
    <xdr:to>
      <xdr:col>0</xdr:col>
      <xdr:colOff>1177925</xdr:colOff>
      <xdr:row>177</xdr:row>
      <xdr:rowOff>0</xdr:rowOff>
    </xdr:to>
    <xdr:pic>
      <xdr:nvPicPr>
        <xdr:cNvPr id="333" name="Obrázok 332">
          <a:extLst>
            <a:ext uri="{FF2B5EF4-FFF2-40B4-BE49-F238E27FC236}">
              <a16:creationId xmlns:a16="http://schemas.microsoft.com/office/drawing/2014/main" id="{36115AE1-A073-4569-BE7B-97A77A727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9296400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177</xdr:row>
      <xdr:rowOff>95250</xdr:rowOff>
    </xdr:from>
    <xdr:to>
      <xdr:col>0</xdr:col>
      <xdr:colOff>1177925</xdr:colOff>
      <xdr:row>178</xdr:row>
      <xdr:rowOff>0</xdr:rowOff>
    </xdr:to>
    <xdr:pic>
      <xdr:nvPicPr>
        <xdr:cNvPr id="334" name="Obrázok 333">
          <a:extLst>
            <a:ext uri="{FF2B5EF4-FFF2-40B4-BE49-F238E27FC236}">
              <a16:creationId xmlns:a16="http://schemas.microsoft.com/office/drawing/2014/main" id="{DA83F365-E874-4AF3-B6F2-39F72BBFA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9353550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178</xdr:row>
      <xdr:rowOff>95250</xdr:rowOff>
    </xdr:from>
    <xdr:to>
      <xdr:col>0</xdr:col>
      <xdr:colOff>1177925</xdr:colOff>
      <xdr:row>179</xdr:row>
      <xdr:rowOff>0</xdr:rowOff>
    </xdr:to>
    <xdr:pic>
      <xdr:nvPicPr>
        <xdr:cNvPr id="335" name="Obrázok 334">
          <a:extLst>
            <a:ext uri="{FF2B5EF4-FFF2-40B4-BE49-F238E27FC236}">
              <a16:creationId xmlns:a16="http://schemas.microsoft.com/office/drawing/2014/main" id="{4A582B74-6F4A-4020-803B-6B25E5743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9410700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167</xdr:row>
      <xdr:rowOff>79375</xdr:rowOff>
    </xdr:from>
    <xdr:to>
      <xdr:col>0</xdr:col>
      <xdr:colOff>1146175</xdr:colOff>
      <xdr:row>167</xdr:row>
      <xdr:rowOff>555625</xdr:rowOff>
    </xdr:to>
    <xdr:pic>
      <xdr:nvPicPr>
        <xdr:cNvPr id="339" name="Obrázok 338">
          <a:extLst>
            <a:ext uri="{FF2B5EF4-FFF2-40B4-BE49-F238E27FC236}">
              <a16:creationId xmlns:a16="http://schemas.microsoft.com/office/drawing/2014/main" id="{2CB48651-4D11-45DF-83F1-01BB4CF65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8951912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168</xdr:row>
      <xdr:rowOff>79375</xdr:rowOff>
    </xdr:from>
    <xdr:to>
      <xdr:col>0</xdr:col>
      <xdr:colOff>1146175</xdr:colOff>
      <xdr:row>168</xdr:row>
      <xdr:rowOff>555625</xdr:rowOff>
    </xdr:to>
    <xdr:pic>
      <xdr:nvPicPr>
        <xdr:cNvPr id="340" name="Obrázok 339">
          <a:extLst>
            <a:ext uri="{FF2B5EF4-FFF2-40B4-BE49-F238E27FC236}">
              <a16:creationId xmlns:a16="http://schemas.microsoft.com/office/drawing/2014/main" id="{E35D4540-70A6-4D56-9651-AD0C7A04B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9009062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169</xdr:row>
      <xdr:rowOff>79375</xdr:rowOff>
    </xdr:from>
    <xdr:to>
      <xdr:col>0</xdr:col>
      <xdr:colOff>1146175</xdr:colOff>
      <xdr:row>169</xdr:row>
      <xdr:rowOff>555625</xdr:rowOff>
    </xdr:to>
    <xdr:pic>
      <xdr:nvPicPr>
        <xdr:cNvPr id="341" name="Obrázok 340">
          <a:extLst>
            <a:ext uri="{FF2B5EF4-FFF2-40B4-BE49-F238E27FC236}">
              <a16:creationId xmlns:a16="http://schemas.microsoft.com/office/drawing/2014/main" id="{F49240AB-E026-488B-98C6-DAB9C24C5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9066212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150</xdr:row>
      <xdr:rowOff>127000</xdr:rowOff>
    </xdr:from>
    <xdr:to>
      <xdr:col>0</xdr:col>
      <xdr:colOff>1130300</xdr:colOff>
      <xdr:row>150</xdr:row>
      <xdr:rowOff>539750</xdr:rowOff>
    </xdr:to>
    <xdr:pic>
      <xdr:nvPicPr>
        <xdr:cNvPr id="342" name="Obrázok 341">
          <a:extLst>
            <a:ext uri="{FF2B5EF4-FFF2-40B4-BE49-F238E27FC236}">
              <a16:creationId xmlns:a16="http://schemas.microsoft.com/office/drawing/2014/main" id="{D0A7B873-8932-47C1-BBF5-F285F2037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78136750"/>
          <a:ext cx="1019175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147</xdr:row>
      <xdr:rowOff>142875</xdr:rowOff>
    </xdr:from>
    <xdr:to>
      <xdr:col>0</xdr:col>
      <xdr:colOff>1120775</xdr:colOff>
      <xdr:row>148</xdr:row>
      <xdr:rowOff>47625</xdr:rowOff>
    </xdr:to>
    <xdr:pic>
      <xdr:nvPicPr>
        <xdr:cNvPr id="343" name="Obrázok 342">
          <a:extLst>
            <a:ext uri="{FF2B5EF4-FFF2-40B4-BE49-F238E27FC236}">
              <a16:creationId xmlns:a16="http://schemas.microsoft.com/office/drawing/2014/main" id="{2DE7678A-352D-48EE-B164-30A629153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5866625"/>
          <a:ext cx="102552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238126</xdr:colOff>
      <xdr:row>204</xdr:row>
      <xdr:rowOff>47626</xdr:rowOff>
    </xdr:from>
    <xdr:to>
      <xdr:col>0</xdr:col>
      <xdr:colOff>1063908</xdr:colOff>
      <xdr:row>204</xdr:row>
      <xdr:rowOff>514372</xdr:rowOff>
    </xdr:to>
    <xdr:pic>
      <xdr:nvPicPr>
        <xdr:cNvPr id="348" name="Obrázok 347">
          <a:extLst>
            <a:ext uri="{FF2B5EF4-FFF2-40B4-BE49-F238E27FC236}">
              <a16:creationId xmlns:a16="http://schemas.microsoft.com/office/drawing/2014/main" id="{4740DE74-B1F0-4ABC-B4D2-4858E8E16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108346876"/>
          <a:ext cx="825782" cy="466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205</xdr:row>
      <xdr:rowOff>63501</xdr:rowOff>
    </xdr:from>
    <xdr:to>
      <xdr:col>0</xdr:col>
      <xdr:colOff>1045005</xdr:colOff>
      <xdr:row>205</xdr:row>
      <xdr:rowOff>530247</xdr:rowOff>
    </xdr:to>
    <xdr:pic>
      <xdr:nvPicPr>
        <xdr:cNvPr id="349" name="Obrázok 348">
          <a:extLst>
            <a:ext uri="{FF2B5EF4-FFF2-40B4-BE49-F238E27FC236}">
              <a16:creationId xmlns:a16="http://schemas.microsoft.com/office/drawing/2014/main" id="{7D41A07D-91DA-4F95-B52A-817FF7C39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08934251"/>
          <a:ext cx="854504" cy="466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206</xdr:row>
      <xdr:rowOff>111126</xdr:rowOff>
    </xdr:from>
    <xdr:to>
      <xdr:col>0</xdr:col>
      <xdr:colOff>1031875</xdr:colOff>
      <xdr:row>206</xdr:row>
      <xdr:rowOff>509250</xdr:rowOff>
    </xdr:to>
    <xdr:pic>
      <xdr:nvPicPr>
        <xdr:cNvPr id="350" name="Obrázok 349">
          <a:extLst>
            <a:ext uri="{FF2B5EF4-FFF2-40B4-BE49-F238E27FC236}">
              <a16:creationId xmlns:a16="http://schemas.microsoft.com/office/drawing/2014/main" id="{DB48D4B6-588D-4DFA-9485-3D14CA3BC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1" y="109553376"/>
          <a:ext cx="777874" cy="398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207</xdr:row>
      <xdr:rowOff>127001</xdr:rowOff>
    </xdr:from>
    <xdr:to>
      <xdr:col>0</xdr:col>
      <xdr:colOff>1079500</xdr:colOff>
      <xdr:row>207</xdr:row>
      <xdr:rowOff>483924</xdr:rowOff>
    </xdr:to>
    <xdr:pic>
      <xdr:nvPicPr>
        <xdr:cNvPr id="351" name="Obrázok 350">
          <a:extLst>
            <a:ext uri="{FF2B5EF4-FFF2-40B4-BE49-F238E27FC236}">
              <a16:creationId xmlns:a16="http://schemas.microsoft.com/office/drawing/2014/main" id="{4CE946D4-C75D-491B-8344-8F662F78B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1" y="110140751"/>
          <a:ext cx="825499" cy="356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139</xdr:row>
      <xdr:rowOff>127000</xdr:rowOff>
    </xdr:from>
    <xdr:to>
      <xdr:col>0</xdr:col>
      <xdr:colOff>1146175</xdr:colOff>
      <xdr:row>140</xdr:row>
      <xdr:rowOff>31750</xdr:rowOff>
    </xdr:to>
    <xdr:pic>
      <xdr:nvPicPr>
        <xdr:cNvPr id="352" name="Obrázok 351">
          <a:extLst>
            <a:ext uri="{FF2B5EF4-FFF2-40B4-BE49-F238E27FC236}">
              <a16:creationId xmlns:a16="http://schemas.microsoft.com/office/drawing/2014/main" id="{3180972E-CA72-40A9-B4B1-9C1B6AEE0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04373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132</xdr:row>
      <xdr:rowOff>79375</xdr:rowOff>
    </xdr:from>
    <xdr:to>
      <xdr:col>0</xdr:col>
      <xdr:colOff>1146175</xdr:colOff>
      <xdr:row>132</xdr:row>
      <xdr:rowOff>555625</xdr:rowOff>
    </xdr:to>
    <xdr:pic>
      <xdr:nvPicPr>
        <xdr:cNvPr id="353" name="Obrázok 352">
          <a:extLst>
            <a:ext uri="{FF2B5EF4-FFF2-40B4-BE49-F238E27FC236}">
              <a16:creationId xmlns:a16="http://schemas.microsoft.com/office/drawing/2014/main" id="{262B737D-A9E0-46B1-9A07-6ED756F94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524625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118</xdr:row>
      <xdr:rowOff>31750</xdr:rowOff>
    </xdr:from>
    <xdr:to>
      <xdr:col>0</xdr:col>
      <xdr:colOff>1177925</xdr:colOff>
      <xdr:row>118</xdr:row>
      <xdr:rowOff>508000</xdr:rowOff>
    </xdr:to>
    <xdr:pic>
      <xdr:nvPicPr>
        <xdr:cNvPr id="354" name="Obrázok 353">
          <a:extLst>
            <a:ext uri="{FF2B5EF4-FFF2-40B4-BE49-F238E27FC236}">
              <a16:creationId xmlns:a16="http://schemas.microsoft.com/office/drawing/2014/main" id="{26025AD9-BAE3-4335-AC55-CF5FC4FB2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5662612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119</xdr:row>
      <xdr:rowOff>31750</xdr:rowOff>
    </xdr:from>
    <xdr:to>
      <xdr:col>0</xdr:col>
      <xdr:colOff>1177925</xdr:colOff>
      <xdr:row>119</xdr:row>
      <xdr:rowOff>508000</xdr:rowOff>
    </xdr:to>
    <xdr:pic>
      <xdr:nvPicPr>
        <xdr:cNvPr id="355" name="Obrázok 354">
          <a:extLst>
            <a:ext uri="{FF2B5EF4-FFF2-40B4-BE49-F238E27FC236}">
              <a16:creationId xmlns:a16="http://schemas.microsoft.com/office/drawing/2014/main" id="{51264AE4-6D77-4C36-B40A-4166F063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5719762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120</xdr:row>
      <xdr:rowOff>31750</xdr:rowOff>
    </xdr:from>
    <xdr:to>
      <xdr:col>0</xdr:col>
      <xdr:colOff>1177925</xdr:colOff>
      <xdr:row>120</xdr:row>
      <xdr:rowOff>508000</xdr:rowOff>
    </xdr:to>
    <xdr:pic>
      <xdr:nvPicPr>
        <xdr:cNvPr id="356" name="Obrázok 355">
          <a:extLst>
            <a:ext uri="{FF2B5EF4-FFF2-40B4-BE49-F238E27FC236}">
              <a16:creationId xmlns:a16="http://schemas.microsoft.com/office/drawing/2014/main" id="{3A06ECA0-5099-4E2A-A307-EF1809164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5776912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121</xdr:row>
      <xdr:rowOff>31750</xdr:rowOff>
    </xdr:from>
    <xdr:to>
      <xdr:col>0</xdr:col>
      <xdr:colOff>1177925</xdr:colOff>
      <xdr:row>121</xdr:row>
      <xdr:rowOff>508000</xdr:rowOff>
    </xdr:to>
    <xdr:pic>
      <xdr:nvPicPr>
        <xdr:cNvPr id="357" name="Obrázok 356">
          <a:extLst>
            <a:ext uri="{FF2B5EF4-FFF2-40B4-BE49-F238E27FC236}">
              <a16:creationId xmlns:a16="http://schemas.microsoft.com/office/drawing/2014/main" id="{A094E52D-2180-49CE-A1C2-435E96463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5834062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109</xdr:row>
      <xdr:rowOff>111125</xdr:rowOff>
    </xdr:from>
    <xdr:to>
      <xdr:col>0</xdr:col>
      <xdr:colOff>1146175</xdr:colOff>
      <xdr:row>110</xdr:row>
      <xdr:rowOff>15875</xdr:rowOff>
    </xdr:to>
    <xdr:pic>
      <xdr:nvPicPr>
        <xdr:cNvPr id="358" name="Obrázok 357">
          <a:extLst>
            <a:ext uri="{FF2B5EF4-FFF2-40B4-BE49-F238E27FC236}">
              <a16:creationId xmlns:a16="http://schemas.microsoft.com/office/drawing/2014/main" id="{0D577011-256B-486C-9C9A-030D8AB12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156200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110</xdr:row>
      <xdr:rowOff>79375</xdr:rowOff>
    </xdr:from>
    <xdr:to>
      <xdr:col>0</xdr:col>
      <xdr:colOff>1146175</xdr:colOff>
      <xdr:row>110</xdr:row>
      <xdr:rowOff>555625</xdr:rowOff>
    </xdr:to>
    <xdr:pic>
      <xdr:nvPicPr>
        <xdr:cNvPr id="359" name="Obrázok 358">
          <a:extLst>
            <a:ext uri="{FF2B5EF4-FFF2-40B4-BE49-F238E27FC236}">
              <a16:creationId xmlns:a16="http://schemas.microsoft.com/office/drawing/2014/main" id="{7BB08989-8040-4E33-91FA-315DE68E1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210175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111</xdr:row>
      <xdr:rowOff>95250</xdr:rowOff>
    </xdr:from>
    <xdr:to>
      <xdr:col>0</xdr:col>
      <xdr:colOff>1146175</xdr:colOff>
      <xdr:row>112</xdr:row>
      <xdr:rowOff>0</xdr:rowOff>
    </xdr:to>
    <xdr:pic>
      <xdr:nvPicPr>
        <xdr:cNvPr id="360" name="Obrázok 359">
          <a:extLst>
            <a:ext uri="{FF2B5EF4-FFF2-40B4-BE49-F238E27FC236}">
              <a16:creationId xmlns:a16="http://schemas.microsoft.com/office/drawing/2014/main" id="{6D9616E8-8323-4C17-AADF-86A503AF8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268912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103</xdr:row>
      <xdr:rowOff>79375</xdr:rowOff>
    </xdr:from>
    <xdr:to>
      <xdr:col>0</xdr:col>
      <xdr:colOff>1146175</xdr:colOff>
      <xdr:row>103</xdr:row>
      <xdr:rowOff>555625</xdr:rowOff>
    </xdr:to>
    <xdr:pic>
      <xdr:nvPicPr>
        <xdr:cNvPr id="366" name="Obrázok 365">
          <a:extLst>
            <a:ext uri="{FF2B5EF4-FFF2-40B4-BE49-F238E27FC236}">
              <a16:creationId xmlns:a16="http://schemas.microsoft.com/office/drawing/2014/main" id="{B6BACF67-2C9F-44DB-BEF6-2630BBB24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095875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104</xdr:row>
      <xdr:rowOff>79375</xdr:rowOff>
    </xdr:from>
    <xdr:to>
      <xdr:col>0</xdr:col>
      <xdr:colOff>1146175</xdr:colOff>
      <xdr:row>104</xdr:row>
      <xdr:rowOff>555625</xdr:rowOff>
    </xdr:to>
    <xdr:pic>
      <xdr:nvPicPr>
        <xdr:cNvPr id="367" name="Obrázok 366">
          <a:extLst>
            <a:ext uri="{FF2B5EF4-FFF2-40B4-BE49-F238E27FC236}">
              <a16:creationId xmlns:a16="http://schemas.microsoft.com/office/drawing/2014/main" id="{4813840E-EDF2-46EC-A25A-344F40173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153025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105</xdr:row>
      <xdr:rowOff>79375</xdr:rowOff>
    </xdr:from>
    <xdr:to>
      <xdr:col>0</xdr:col>
      <xdr:colOff>1146175</xdr:colOff>
      <xdr:row>105</xdr:row>
      <xdr:rowOff>555625</xdr:rowOff>
    </xdr:to>
    <xdr:pic>
      <xdr:nvPicPr>
        <xdr:cNvPr id="368" name="Obrázok 367">
          <a:extLst>
            <a:ext uri="{FF2B5EF4-FFF2-40B4-BE49-F238E27FC236}">
              <a16:creationId xmlns:a16="http://schemas.microsoft.com/office/drawing/2014/main" id="{9577982F-345A-4DD6-9AD5-A8D9B5BE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210175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106</xdr:row>
      <xdr:rowOff>79375</xdr:rowOff>
    </xdr:from>
    <xdr:to>
      <xdr:col>0</xdr:col>
      <xdr:colOff>1146175</xdr:colOff>
      <xdr:row>106</xdr:row>
      <xdr:rowOff>555625</xdr:rowOff>
    </xdr:to>
    <xdr:pic>
      <xdr:nvPicPr>
        <xdr:cNvPr id="369" name="Obrázok 368">
          <a:extLst>
            <a:ext uri="{FF2B5EF4-FFF2-40B4-BE49-F238E27FC236}">
              <a16:creationId xmlns:a16="http://schemas.microsoft.com/office/drawing/2014/main" id="{3EF9613E-64AF-49F9-995A-B96C04FBA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267325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107</xdr:row>
      <xdr:rowOff>79375</xdr:rowOff>
    </xdr:from>
    <xdr:to>
      <xdr:col>0</xdr:col>
      <xdr:colOff>1146175</xdr:colOff>
      <xdr:row>107</xdr:row>
      <xdr:rowOff>555625</xdr:rowOff>
    </xdr:to>
    <xdr:pic>
      <xdr:nvPicPr>
        <xdr:cNvPr id="370" name="Obrázok 369">
          <a:extLst>
            <a:ext uri="{FF2B5EF4-FFF2-40B4-BE49-F238E27FC236}">
              <a16:creationId xmlns:a16="http://schemas.microsoft.com/office/drawing/2014/main" id="{91CFCAE3-7764-46C2-9EE6-911DF318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324475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100</xdr:row>
      <xdr:rowOff>63500</xdr:rowOff>
    </xdr:from>
    <xdr:to>
      <xdr:col>0</xdr:col>
      <xdr:colOff>1146175</xdr:colOff>
      <xdr:row>100</xdr:row>
      <xdr:rowOff>539750</xdr:rowOff>
    </xdr:to>
    <xdr:pic>
      <xdr:nvPicPr>
        <xdr:cNvPr id="374" name="Obrázok 373">
          <a:extLst>
            <a:ext uri="{FF2B5EF4-FFF2-40B4-BE49-F238E27FC236}">
              <a16:creationId xmlns:a16="http://schemas.microsoft.com/office/drawing/2014/main" id="{A28871DD-2F56-44F8-A4A5-5C140EAC1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09428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101</xdr:row>
      <xdr:rowOff>63500</xdr:rowOff>
    </xdr:from>
    <xdr:to>
      <xdr:col>0</xdr:col>
      <xdr:colOff>1146175</xdr:colOff>
      <xdr:row>101</xdr:row>
      <xdr:rowOff>539750</xdr:rowOff>
    </xdr:to>
    <xdr:pic>
      <xdr:nvPicPr>
        <xdr:cNvPr id="375" name="Obrázok 374">
          <a:extLst>
            <a:ext uri="{FF2B5EF4-FFF2-40B4-BE49-F238E27FC236}">
              <a16:creationId xmlns:a16="http://schemas.microsoft.com/office/drawing/2014/main" id="{7955FCDF-4FE6-4F4E-A05A-0DBAE7023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15143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102</xdr:row>
      <xdr:rowOff>63500</xdr:rowOff>
    </xdr:from>
    <xdr:to>
      <xdr:col>0</xdr:col>
      <xdr:colOff>1146175</xdr:colOff>
      <xdr:row>102</xdr:row>
      <xdr:rowOff>539750</xdr:rowOff>
    </xdr:to>
    <xdr:pic>
      <xdr:nvPicPr>
        <xdr:cNvPr id="376" name="Obrázok 375">
          <a:extLst>
            <a:ext uri="{FF2B5EF4-FFF2-40B4-BE49-F238E27FC236}">
              <a16:creationId xmlns:a16="http://schemas.microsoft.com/office/drawing/2014/main" id="{FA8567EA-6CF6-4ADA-B6D3-C45EC52A9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20858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99</xdr:row>
      <xdr:rowOff>111125</xdr:rowOff>
    </xdr:from>
    <xdr:to>
      <xdr:col>0</xdr:col>
      <xdr:colOff>1130300</xdr:colOff>
      <xdr:row>100</xdr:row>
      <xdr:rowOff>15875</xdr:rowOff>
    </xdr:to>
    <xdr:pic>
      <xdr:nvPicPr>
        <xdr:cNvPr id="378" name="Obrázok 377">
          <a:extLst>
            <a:ext uri="{FF2B5EF4-FFF2-40B4-BE49-F238E27FC236}">
              <a16:creationId xmlns:a16="http://schemas.microsoft.com/office/drawing/2014/main" id="{71245FA1-95B8-4953-BCBB-DAC8B399E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5099050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91</xdr:row>
      <xdr:rowOff>63500</xdr:rowOff>
    </xdr:from>
    <xdr:to>
      <xdr:col>0</xdr:col>
      <xdr:colOff>1146175</xdr:colOff>
      <xdr:row>91</xdr:row>
      <xdr:rowOff>539750</xdr:rowOff>
    </xdr:to>
    <xdr:pic>
      <xdr:nvPicPr>
        <xdr:cNvPr id="379" name="Obrázok 378">
          <a:extLst>
            <a:ext uri="{FF2B5EF4-FFF2-40B4-BE49-F238E27FC236}">
              <a16:creationId xmlns:a16="http://schemas.microsoft.com/office/drawing/2014/main" id="{5A09BCB9-6628-46C3-8396-D1453C515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63708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92</xdr:row>
      <xdr:rowOff>63500</xdr:rowOff>
    </xdr:from>
    <xdr:to>
      <xdr:col>0</xdr:col>
      <xdr:colOff>1146175</xdr:colOff>
      <xdr:row>92</xdr:row>
      <xdr:rowOff>539750</xdr:rowOff>
    </xdr:to>
    <xdr:pic>
      <xdr:nvPicPr>
        <xdr:cNvPr id="380" name="Obrázok 379">
          <a:extLst>
            <a:ext uri="{FF2B5EF4-FFF2-40B4-BE49-F238E27FC236}">
              <a16:creationId xmlns:a16="http://schemas.microsoft.com/office/drawing/2014/main" id="{032742B1-2F83-492E-91A7-67E47B3F6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69423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93</xdr:row>
      <xdr:rowOff>63500</xdr:rowOff>
    </xdr:from>
    <xdr:to>
      <xdr:col>0</xdr:col>
      <xdr:colOff>1146175</xdr:colOff>
      <xdr:row>93</xdr:row>
      <xdr:rowOff>539750</xdr:rowOff>
    </xdr:to>
    <xdr:pic>
      <xdr:nvPicPr>
        <xdr:cNvPr id="381" name="Obrázok 380">
          <a:extLst>
            <a:ext uri="{FF2B5EF4-FFF2-40B4-BE49-F238E27FC236}">
              <a16:creationId xmlns:a16="http://schemas.microsoft.com/office/drawing/2014/main" id="{5FCF397A-151D-4B2A-BE76-94965D3AB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75138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94</xdr:row>
      <xdr:rowOff>63500</xdr:rowOff>
    </xdr:from>
    <xdr:to>
      <xdr:col>0</xdr:col>
      <xdr:colOff>1146175</xdr:colOff>
      <xdr:row>94</xdr:row>
      <xdr:rowOff>539750</xdr:rowOff>
    </xdr:to>
    <xdr:pic>
      <xdr:nvPicPr>
        <xdr:cNvPr id="382" name="Obrázok 381">
          <a:extLst>
            <a:ext uri="{FF2B5EF4-FFF2-40B4-BE49-F238E27FC236}">
              <a16:creationId xmlns:a16="http://schemas.microsoft.com/office/drawing/2014/main" id="{64E618E3-354D-4C30-A80D-9BA23CE20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80853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95</xdr:row>
      <xdr:rowOff>63500</xdr:rowOff>
    </xdr:from>
    <xdr:to>
      <xdr:col>0</xdr:col>
      <xdr:colOff>1146175</xdr:colOff>
      <xdr:row>95</xdr:row>
      <xdr:rowOff>539750</xdr:rowOff>
    </xdr:to>
    <xdr:pic>
      <xdr:nvPicPr>
        <xdr:cNvPr id="383" name="Obrázok 382">
          <a:extLst>
            <a:ext uri="{FF2B5EF4-FFF2-40B4-BE49-F238E27FC236}">
              <a16:creationId xmlns:a16="http://schemas.microsoft.com/office/drawing/2014/main" id="{73E63B42-667D-4B25-8706-C204E3D7A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86568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88</xdr:row>
      <xdr:rowOff>79375</xdr:rowOff>
    </xdr:from>
    <xdr:to>
      <xdr:col>0</xdr:col>
      <xdr:colOff>1146175</xdr:colOff>
      <xdr:row>88</xdr:row>
      <xdr:rowOff>555625</xdr:rowOff>
    </xdr:to>
    <xdr:pic>
      <xdr:nvPicPr>
        <xdr:cNvPr id="388" name="Obrázok 387">
          <a:extLst>
            <a:ext uri="{FF2B5EF4-FFF2-40B4-BE49-F238E27FC236}">
              <a16:creationId xmlns:a16="http://schemas.microsoft.com/office/drawing/2014/main" id="{C1C3A343-0B14-47D5-955D-8A56AD47D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238625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89</xdr:row>
      <xdr:rowOff>79375</xdr:rowOff>
    </xdr:from>
    <xdr:to>
      <xdr:col>0</xdr:col>
      <xdr:colOff>1146175</xdr:colOff>
      <xdr:row>89</xdr:row>
      <xdr:rowOff>555625</xdr:rowOff>
    </xdr:to>
    <xdr:pic>
      <xdr:nvPicPr>
        <xdr:cNvPr id="389" name="Obrázok 388">
          <a:extLst>
            <a:ext uri="{FF2B5EF4-FFF2-40B4-BE49-F238E27FC236}">
              <a16:creationId xmlns:a16="http://schemas.microsoft.com/office/drawing/2014/main" id="{3DFE0558-6A26-4F4F-A43C-2FFAECA79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295775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90</xdr:row>
      <xdr:rowOff>79375</xdr:rowOff>
    </xdr:from>
    <xdr:to>
      <xdr:col>0</xdr:col>
      <xdr:colOff>1146175</xdr:colOff>
      <xdr:row>90</xdr:row>
      <xdr:rowOff>555625</xdr:rowOff>
    </xdr:to>
    <xdr:pic>
      <xdr:nvPicPr>
        <xdr:cNvPr id="390" name="Obrázok 389">
          <a:extLst>
            <a:ext uri="{FF2B5EF4-FFF2-40B4-BE49-F238E27FC236}">
              <a16:creationId xmlns:a16="http://schemas.microsoft.com/office/drawing/2014/main" id="{2BFD4759-CC3B-4474-94B7-D745F845A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352925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84</xdr:row>
      <xdr:rowOff>63500</xdr:rowOff>
    </xdr:from>
    <xdr:to>
      <xdr:col>0</xdr:col>
      <xdr:colOff>1177925</xdr:colOff>
      <xdr:row>84</xdr:row>
      <xdr:rowOff>539750</xdr:rowOff>
    </xdr:to>
    <xdr:pic>
      <xdr:nvPicPr>
        <xdr:cNvPr id="391" name="Obrázok 390">
          <a:extLst>
            <a:ext uri="{FF2B5EF4-FFF2-40B4-BE49-F238E27FC236}">
              <a16:creationId xmlns:a16="http://schemas.microsoft.com/office/drawing/2014/main" id="{75585663-8234-47EA-A7A8-BDE1318A3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400843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81</xdr:row>
      <xdr:rowOff>63500</xdr:rowOff>
    </xdr:from>
    <xdr:to>
      <xdr:col>0</xdr:col>
      <xdr:colOff>1177925</xdr:colOff>
      <xdr:row>81</xdr:row>
      <xdr:rowOff>539750</xdr:rowOff>
    </xdr:to>
    <xdr:pic>
      <xdr:nvPicPr>
        <xdr:cNvPr id="392" name="Obrázok 391">
          <a:extLst>
            <a:ext uri="{FF2B5EF4-FFF2-40B4-BE49-F238E27FC236}">
              <a16:creationId xmlns:a16="http://schemas.microsoft.com/office/drawing/2014/main" id="{72CEA8A2-37B3-42CD-87B2-E5D270CF9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83698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76</xdr:row>
      <xdr:rowOff>95250</xdr:rowOff>
    </xdr:from>
    <xdr:to>
      <xdr:col>0</xdr:col>
      <xdr:colOff>1162050</xdr:colOff>
      <xdr:row>77</xdr:row>
      <xdr:rowOff>0</xdr:rowOff>
    </xdr:to>
    <xdr:pic>
      <xdr:nvPicPr>
        <xdr:cNvPr id="393" name="Obrázok 392">
          <a:extLst>
            <a:ext uri="{FF2B5EF4-FFF2-40B4-BE49-F238E27FC236}">
              <a16:creationId xmlns:a16="http://schemas.microsoft.com/office/drawing/2014/main" id="{9F72BC49-798A-4B09-8A19-0097FF94E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554412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78</xdr:row>
      <xdr:rowOff>79375</xdr:rowOff>
    </xdr:from>
    <xdr:to>
      <xdr:col>0</xdr:col>
      <xdr:colOff>1177925</xdr:colOff>
      <xdr:row>78</xdr:row>
      <xdr:rowOff>555625</xdr:rowOff>
    </xdr:to>
    <xdr:pic>
      <xdr:nvPicPr>
        <xdr:cNvPr id="394" name="Obrázok 393">
          <a:extLst>
            <a:ext uri="{FF2B5EF4-FFF2-40B4-BE49-F238E27FC236}">
              <a16:creationId xmlns:a16="http://schemas.microsoft.com/office/drawing/2014/main" id="{3AB7DDE3-04F7-4639-8A25-F5AB6A1AA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667125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79</xdr:row>
      <xdr:rowOff>79375</xdr:rowOff>
    </xdr:from>
    <xdr:to>
      <xdr:col>0</xdr:col>
      <xdr:colOff>1177925</xdr:colOff>
      <xdr:row>79</xdr:row>
      <xdr:rowOff>555625</xdr:rowOff>
    </xdr:to>
    <xdr:pic>
      <xdr:nvPicPr>
        <xdr:cNvPr id="395" name="Obrázok 394">
          <a:extLst>
            <a:ext uri="{FF2B5EF4-FFF2-40B4-BE49-F238E27FC236}">
              <a16:creationId xmlns:a16="http://schemas.microsoft.com/office/drawing/2014/main" id="{E8D604C9-17D5-45DE-882D-CF8D25F8B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7242750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75</xdr:row>
      <xdr:rowOff>63500</xdr:rowOff>
    </xdr:from>
    <xdr:to>
      <xdr:col>0</xdr:col>
      <xdr:colOff>1177925</xdr:colOff>
      <xdr:row>75</xdr:row>
      <xdr:rowOff>539750</xdr:rowOff>
    </xdr:to>
    <xdr:pic>
      <xdr:nvPicPr>
        <xdr:cNvPr id="396" name="Obrázok 395">
          <a:extLst>
            <a:ext uri="{FF2B5EF4-FFF2-40B4-BE49-F238E27FC236}">
              <a16:creationId xmlns:a16="http://schemas.microsoft.com/office/drawing/2014/main" id="{DC71A504-2C26-4B0C-884A-8C04D7EF7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49408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77</xdr:row>
      <xdr:rowOff>63500</xdr:rowOff>
    </xdr:from>
    <xdr:to>
      <xdr:col>0</xdr:col>
      <xdr:colOff>1177925</xdr:colOff>
      <xdr:row>77</xdr:row>
      <xdr:rowOff>539750</xdr:rowOff>
    </xdr:to>
    <xdr:pic>
      <xdr:nvPicPr>
        <xdr:cNvPr id="397" name="Obrázok 396">
          <a:extLst>
            <a:ext uri="{FF2B5EF4-FFF2-40B4-BE49-F238E27FC236}">
              <a16:creationId xmlns:a16="http://schemas.microsoft.com/office/drawing/2014/main" id="{3FBFFD19-6AFF-4950-A1A5-9D1754D37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60838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80</xdr:row>
      <xdr:rowOff>63500</xdr:rowOff>
    </xdr:from>
    <xdr:to>
      <xdr:col>0</xdr:col>
      <xdr:colOff>1177925</xdr:colOff>
      <xdr:row>80</xdr:row>
      <xdr:rowOff>539750</xdr:rowOff>
    </xdr:to>
    <xdr:pic>
      <xdr:nvPicPr>
        <xdr:cNvPr id="398" name="Obrázok 397">
          <a:extLst>
            <a:ext uri="{FF2B5EF4-FFF2-40B4-BE49-F238E27FC236}">
              <a16:creationId xmlns:a16="http://schemas.microsoft.com/office/drawing/2014/main" id="{40046B8F-60CE-402E-9FA4-AEE876AE4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77983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174625</xdr:colOff>
      <xdr:row>74</xdr:row>
      <xdr:rowOff>79375</xdr:rowOff>
    </xdr:from>
    <xdr:to>
      <xdr:col>0</xdr:col>
      <xdr:colOff>1111250</xdr:colOff>
      <xdr:row>74</xdr:row>
      <xdr:rowOff>517050</xdr:rowOff>
    </xdr:to>
    <xdr:pic>
      <xdr:nvPicPr>
        <xdr:cNvPr id="399" name="Obrázok 398">
          <a:extLst>
            <a:ext uri="{FF2B5EF4-FFF2-40B4-BE49-F238E27FC236}">
              <a16:creationId xmlns:a16="http://schemas.microsoft.com/office/drawing/2014/main" id="{3A7FBA48-C3CF-43FE-81B6-E0AE7F77B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34956750"/>
          <a:ext cx="936625" cy="43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174625</xdr:colOff>
      <xdr:row>73</xdr:row>
      <xdr:rowOff>79375</xdr:rowOff>
    </xdr:from>
    <xdr:to>
      <xdr:col>0</xdr:col>
      <xdr:colOff>1111250</xdr:colOff>
      <xdr:row>73</xdr:row>
      <xdr:rowOff>517050</xdr:rowOff>
    </xdr:to>
    <xdr:pic>
      <xdr:nvPicPr>
        <xdr:cNvPr id="400" name="Obrázok 399">
          <a:extLst>
            <a:ext uri="{FF2B5EF4-FFF2-40B4-BE49-F238E27FC236}">
              <a16:creationId xmlns:a16="http://schemas.microsoft.com/office/drawing/2014/main" id="{94B3B291-22F1-4E04-A099-0A3CEB17E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34385250"/>
          <a:ext cx="936625" cy="43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174625</xdr:colOff>
      <xdr:row>72</xdr:row>
      <xdr:rowOff>79375</xdr:rowOff>
    </xdr:from>
    <xdr:to>
      <xdr:col>0</xdr:col>
      <xdr:colOff>1111250</xdr:colOff>
      <xdr:row>72</xdr:row>
      <xdr:rowOff>517050</xdr:rowOff>
    </xdr:to>
    <xdr:pic>
      <xdr:nvPicPr>
        <xdr:cNvPr id="401" name="Obrázok 400">
          <a:extLst>
            <a:ext uri="{FF2B5EF4-FFF2-40B4-BE49-F238E27FC236}">
              <a16:creationId xmlns:a16="http://schemas.microsoft.com/office/drawing/2014/main" id="{C02011E3-3F82-4012-B8F5-7C15169B0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33813750"/>
          <a:ext cx="936625" cy="43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174625</xdr:colOff>
      <xdr:row>71</xdr:row>
      <xdr:rowOff>79375</xdr:rowOff>
    </xdr:from>
    <xdr:to>
      <xdr:col>0</xdr:col>
      <xdr:colOff>1111250</xdr:colOff>
      <xdr:row>71</xdr:row>
      <xdr:rowOff>517050</xdr:rowOff>
    </xdr:to>
    <xdr:pic>
      <xdr:nvPicPr>
        <xdr:cNvPr id="402" name="Obrázok 401">
          <a:extLst>
            <a:ext uri="{FF2B5EF4-FFF2-40B4-BE49-F238E27FC236}">
              <a16:creationId xmlns:a16="http://schemas.microsoft.com/office/drawing/2014/main" id="{D9E4494F-4850-4A35-BC2E-5919ED46E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33242250"/>
          <a:ext cx="936625" cy="43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174625</xdr:colOff>
      <xdr:row>70</xdr:row>
      <xdr:rowOff>79375</xdr:rowOff>
    </xdr:from>
    <xdr:to>
      <xdr:col>0</xdr:col>
      <xdr:colOff>1111250</xdr:colOff>
      <xdr:row>70</xdr:row>
      <xdr:rowOff>517050</xdr:rowOff>
    </xdr:to>
    <xdr:pic>
      <xdr:nvPicPr>
        <xdr:cNvPr id="403" name="Obrázok 402">
          <a:extLst>
            <a:ext uri="{FF2B5EF4-FFF2-40B4-BE49-F238E27FC236}">
              <a16:creationId xmlns:a16="http://schemas.microsoft.com/office/drawing/2014/main" id="{7ECEB476-7E40-439D-BACE-389DF2040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32670750"/>
          <a:ext cx="936625" cy="43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174625</xdr:colOff>
      <xdr:row>69</xdr:row>
      <xdr:rowOff>79375</xdr:rowOff>
    </xdr:from>
    <xdr:to>
      <xdr:col>0</xdr:col>
      <xdr:colOff>1111250</xdr:colOff>
      <xdr:row>69</xdr:row>
      <xdr:rowOff>517050</xdr:rowOff>
    </xdr:to>
    <xdr:pic>
      <xdr:nvPicPr>
        <xdr:cNvPr id="404" name="Obrázok 403">
          <a:extLst>
            <a:ext uri="{FF2B5EF4-FFF2-40B4-BE49-F238E27FC236}">
              <a16:creationId xmlns:a16="http://schemas.microsoft.com/office/drawing/2014/main" id="{CF26ADA1-9640-4041-A750-0B0930E7D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32099250"/>
          <a:ext cx="936625" cy="43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127001</xdr:colOff>
      <xdr:row>67</xdr:row>
      <xdr:rowOff>79375</xdr:rowOff>
    </xdr:from>
    <xdr:to>
      <xdr:col>0</xdr:col>
      <xdr:colOff>1127125</xdr:colOff>
      <xdr:row>67</xdr:row>
      <xdr:rowOff>546723</xdr:rowOff>
    </xdr:to>
    <xdr:pic>
      <xdr:nvPicPr>
        <xdr:cNvPr id="407" name="Obrázok 406">
          <a:extLst>
            <a:ext uri="{FF2B5EF4-FFF2-40B4-BE49-F238E27FC236}">
              <a16:creationId xmlns:a16="http://schemas.microsoft.com/office/drawing/2014/main" id="{C970F73C-03B4-44BB-8D8D-4A289C69D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32099250"/>
          <a:ext cx="1000124" cy="467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127001</xdr:colOff>
      <xdr:row>68</xdr:row>
      <xdr:rowOff>79375</xdr:rowOff>
    </xdr:from>
    <xdr:to>
      <xdr:col>0</xdr:col>
      <xdr:colOff>1127125</xdr:colOff>
      <xdr:row>68</xdr:row>
      <xdr:rowOff>546723</xdr:rowOff>
    </xdr:to>
    <xdr:pic>
      <xdr:nvPicPr>
        <xdr:cNvPr id="408" name="Obrázok 407">
          <a:extLst>
            <a:ext uri="{FF2B5EF4-FFF2-40B4-BE49-F238E27FC236}">
              <a16:creationId xmlns:a16="http://schemas.microsoft.com/office/drawing/2014/main" id="{8303C97C-9D94-4CB3-9E0F-6963274B9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32670750"/>
          <a:ext cx="1000124" cy="467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58</xdr:row>
      <xdr:rowOff>63500</xdr:rowOff>
    </xdr:from>
    <xdr:to>
      <xdr:col>0</xdr:col>
      <xdr:colOff>1162050</xdr:colOff>
      <xdr:row>58</xdr:row>
      <xdr:rowOff>539750</xdr:rowOff>
    </xdr:to>
    <xdr:pic>
      <xdr:nvPicPr>
        <xdr:cNvPr id="415" name="Obrázok 414">
          <a:extLst>
            <a:ext uri="{FF2B5EF4-FFF2-40B4-BE49-F238E27FC236}">
              <a16:creationId xmlns:a16="http://schemas.microsoft.com/office/drawing/2014/main" id="{20957A90-0200-46DA-A867-2A35EA520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20833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59</xdr:row>
      <xdr:rowOff>63500</xdr:rowOff>
    </xdr:from>
    <xdr:to>
      <xdr:col>0</xdr:col>
      <xdr:colOff>1162050</xdr:colOff>
      <xdr:row>59</xdr:row>
      <xdr:rowOff>539750</xdr:rowOff>
    </xdr:to>
    <xdr:pic>
      <xdr:nvPicPr>
        <xdr:cNvPr id="416" name="Obrázok 415">
          <a:extLst>
            <a:ext uri="{FF2B5EF4-FFF2-40B4-BE49-F238E27FC236}">
              <a16:creationId xmlns:a16="http://schemas.microsoft.com/office/drawing/2014/main" id="{CF33C1DE-29FD-43FE-95F2-575CA1BDE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26548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60</xdr:row>
      <xdr:rowOff>63500</xdr:rowOff>
    </xdr:from>
    <xdr:to>
      <xdr:col>0</xdr:col>
      <xdr:colOff>1162050</xdr:colOff>
      <xdr:row>60</xdr:row>
      <xdr:rowOff>539750</xdr:rowOff>
    </xdr:to>
    <xdr:pic>
      <xdr:nvPicPr>
        <xdr:cNvPr id="417" name="Obrázok 416">
          <a:extLst>
            <a:ext uri="{FF2B5EF4-FFF2-40B4-BE49-F238E27FC236}">
              <a16:creationId xmlns:a16="http://schemas.microsoft.com/office/drawing/2014/main" id="{F8822300-06FE-4064-B7D1-15FE2A900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32263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61</xdr:row>
      <xdr:rowOff>63500</xdr:rowOff>
    </xdr:from>
    <xdr:to>
      <xdr:col>0</xdr:col>
      <xdr:colOff>1162050</xdr:colOff>
      <xdr:row>61</xdr:row>
      <xdr:rowOff>539750</xdr:rowOff>
    </xdr:to>
    <xdr:pic>
      <xdr:nvPicPr>
        <xdr:cNvPr id="418" name="Obrázok 417">
          <a:extLst>
            <a:ext uri="{FF2B5EF4-FFF2-40B4-BE49-F238E27FC236}">
              <a16:creationId xmlns:a16="http://schemas.microsoft.com/office/drawing/2014/main" id="{B391003C-A35F-4166-ACD2-C5B13EFC0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37978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62</xdr:row>
      <xdr:rowOff>63500</xdr:rowOff>
    </xdr:from>
    <xdr:to>
      <xdr:col>0</xdr:col>
      <xdr:colOff>1123950</xdr:colOff>
      <xdr:row>62</xdr:row>
      <xdr:rowOff>539750</xdr:rowOff>
    </xdr:to>
    <xdr:pic>
      <xdr:nvPicPr>
        <xdr:cNvPr id="419" name="Obrázok 418">
          <a:extLst>
            <a:ext uri="{FF2B5EF4-FFF2-40B4-BE49-F238E27FC236}">
              <a16:creationId xmlns:a16="http://schemas.microsoft.com/office/drawing/2014/main" id="{4886B8B6-E282-4C41-8EB3-BB6B865B9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4369375"/>
          <a:ext cx="9810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63</xdr:row>
      <xdr:rowOff>63500</xdr:rowOff>
    </xdr:from>
    <xdr:to>
      <xdr:col>0</xdr:col>
      <xdr:colOff>1162050</xdr:colOff>
      <xdr:row>63</xdr:row>
      <xdr:rowOff>539750</xdr:rowOff>
    </xdr:to>
    <xdr:pic>
      <xdr:nvPicPr>
        <xdr:cNvPr id="420" name="Obrázok 419">
          <a:extLst>
            <a:ext uri="{FF2B5EF4-FFF2-40B4-BE49-F238E27FC236}">
              <a16:creationId xmlns:a16="http://schemas.microsoft.com/office/drawing/2014/main" id="{8BA1845F-B6CE-403A-9E52-EA0DA236F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4940875"/>
          <a:ext cx="1019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64</xdr:row>
      <xdr:rowOff>79375</xdr:rowOff>
    </xdr:from>
    <xdr:to>
      <xdr:col>0</xdr:col>
      <xdr:colOff>1063625</xdr:colOff>
      <xdr:row>64</xdr:row>
      <xdr:rowOff>469900</xdr:rowOff>
    </xdr:to>
    <xdr:pic>
      <xdr:nvPicPr>
        <xdr:cNvPr id="421" name="Obrázok 420">
          <a:extLst>
            <a:ext uri="{FF2B5EF4-FFF2-40B4-BE49-F238E27FC236}">
              <a16:creationId xmlns:a16="http://schemas.microsoft.com/office/drawing/2014/main" id="{25B38B64-9D03-424B-8E3C-DF14F2093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5528250"/>
          <a:ext cx="9048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65</xdr:row>
      <xdr:rowOff>79375</xdr:rowOff>
    </xdr:from>
    <xdr:to>
      <xdr:col>0</xdr:col>
      <xdr:colOff>1063625</xdr:colOff>
      <xdr:row>65</xdr:row>
      <xdr:rowOff>469900</xdr:rowOff>
    </xdr:to>
    <xdr:pic>
      <xdr:nvPicPr>
        <xdr:cNvPr id="422" name="Obrázok 421">
          <a:extLst>
            <a:ext uri="{FF2B5EF4-FFF2-40B4-BE49-F238E27FC236}">
              <a16:creationId xmlns:a16="http://schemas.microsoft.com/office/drawing/2014/main" id="{96180B0C-EE65-4165-82A5-07803E91F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6099750"/>
          <a:ext cx="9048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66</xdr:row>
      <xdr:rowOff>79375</xdr:rowOff>
    </xdr:from>
    <xdr:to>
      <xdr:col>0</xdr:col>
      <xdr:colOff>1063625</xdr:colOff>
      <xdr:row>66</xdr:row>
      <xdr:rowOff>469900</xdr:rowOff>
    </xdr:to>
    <xdr:pic>
      <xdr:nvPicPr>
        <xdr:cNvPr id="423" name="Obrázok 422">
          <a:extLst>
            <a:ext uri="{FF2B5EF4-FFF2-40B4-BE49-F238E27FC236}">
              <a16:creationId xmlns:a16="http://schemas.microsoft.com/office/drawing/2014/main" id="{2E44A7AC-2849-45F3-803A-85AA99982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6671250"/>
          <a:ext cx="9048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4F379-06DB-4B06-AB13-6E66566C943E}">
  <dimension ref="A1:BG291"/>
  <sheetViews>
    <sheetView tabSelected="1" zoomScale="70" zoomScaleNormal="70" workbookViewId="0">
      <pane ySplit="4" topLeftCell="A5" activePane="bottomLeft" state="frozenSplit"/>
      <selection pane="bottomLeft" activeCell="K5" sqref="K5"/>
    </sheetView>
  </sheetViews>
  <sheetFormatPr defaultColWidth="9.140625" defaultRowHeight="15" x14ac:dyDescent="0.25"/>
  <cols>
    <col min="1" max="1" width="18.42578125" style="1" customWidth="1"/>
    <col min="2" max="2" width="5.85546875" style="86" customWidth="1"/>
    <col min="3" max="3" width="15.28515625" style="87" customWidth="1"/>
    <col min="4" max="4" width="17.42578125" style="101" customWidth="1"/>
    <col min="5" max="5" width="43.140625" style="88" customWidth="1"/>
    <col min="6" max="6" width="22" style="89" customWidth="1"/>
    <col min="7" max="7" width="40.140625" style="87" customWidth="1"/>
    <col min="8" max="8" width="9.140625" style="90"/>
    <col min="9" max="9" width="12.28515625" style="91" customWidth="1"/>
    <col min="10" max="10" width="12.28515625" style="92" customWidth="1"/>
    <col min="11" max="11" width="12.28515625" style="93" customWidth="1"/>
    <col min="12" max="12" width="12.28515625" style="94" customWidth="1"/>
    <col min="13" max="59" width="9.140625" style="1"/>
    <col min="60" max="16384" width="9.140625" style="87"/>
  </cols>
  <sheetData>
    <row r="1" spans="1:59" s="1" customFormat="1" ht="15.75" x14ac:dyDescent="0.25">
      <c r="B1" s="6"/>
      <c r="D1" s="95"/>
      <c r="E1" s="3"/>
      <c r="F1" s="5"/>
      <c r="H1" s="3"/>
      <c r="I1" s="4"/>
      <c r="J1" s="7"/>
      <c r="K1" s="7"/>
      <c r="L1" s="8"/>
      <c r="M1" s="2"/>
    </row>
    <row r="2" spans="1:59" s="1" customFormat="1" ht="34.5" thickBot="1" x14ac:dyDescent="0.55000000000000004">
      <c r="B2" s="6"/>
      <c r="D2" s="95"/>
      <c r="E2" s="3"/>
      <c r="F2" s="157" t="s">
        <v>382</v>
      </c>
      <c r="G2" s="158"/>
      <c r="H2" s="158"/>
      <c r="I2" s="158"/>
      <c r="J2" s="158"/>
      <c r="K2" s="158"/>
      <c r="L2" s="8"/>
      <c r="M2" s="2"/>
    </row>
    <row r="3" spans="1:59" s="1" customFormat="1" ht="24" customHeight="1" thickBot="1" x14ac:dyDescent="0.3">
      <c r="B3" s="6"/>
      <c r="D3" s="95"/>
      <c r="E3" s="3"/>
      <c r="F3" s="153" t="s">
        <v>526</v>
      </c>
      <c r="H3" s="3"/>
      <c r="I3" s="4"/>
      <c r="J3" s="7"/>
      <c r="K3" s="155">
        <f>SUM(K5:K208)</f>
        <v>0</v>
      </c>
      <c r="L3" s="156">
        <f>SUM(L5:L208)</f>
        <v>0</v>
      </c>
    </row>
    <row r="4" spans="1:59" s="1" customFormat="1" ht="20.25" customHeight="1" thickBot="1" x14ac:dyDescent="0.3">
      <c r="B4" s="154"/>
      <c r="C4" s="144" t="s">
        <v>158</v>
      </c>
      <c r="D4" s="145" t="s">
        <v>157</v>
      </c>
      <c r="E4" s="146" t="s">
        <v>268</v>
      </c>
      <c r="F4" s="147" t="s">
        <v>156</v>
      </c>
      <c r="G4" s="144" t="s">
        <v>155</v>
      </c>
      <c r="H4" s="148"/>
      <c r="I4" s="149" t="s">
        <v>154</v>
      </c>
      <c r="J4" s="150" t="s">
        <v>153</v>
      </c>
      <c r="K4" s="151" t="s">
        <v>152</v>
      </c>
      <c r="L4" s="152" t="s">
        <v>151</v>
      </c>
    </row>
    <row r="5" spans="1:59" s="62" customFormat="1" ht="45" customHeight="1" x14ac:dyDescent="0.25">
      <c r="A5" s="56"/>
      <c r="B5" s="57"/>
      <c r="C5" s="58" t="s">
        <v>0</v>
      </c>
      <c r="D5" s="96" t="s">
        <v>1</v>
      </c>
      <c r="E5" s="24" t="s">
        <v>2</v>
      </c>
      <c r="F5" s="36" t="s">
        <v>3</v>
      </c>
      <c r="G5" s="18" t="s">
        <v>160</v>
      </c>
      <c r="H5" s="59" t="s">
        <v>159</v>
      </c>
      <c r="I5" s="60">
        <f>J5/1.5/1.2</f>
        <v>88.861111111111114</v>
      </c>
      <c r="J5" s="61">
        <v>159.94999999999999</v>
      </c>
      <c r="K5" s="121"/>
      <c r="L5" s="102">
        <f>I5*K5</f>
        <v>0</v>
      </c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</row>
    <row r="6" spans="1:59" s="62" customFormat="1" ht="45" customHeight="1" thickBot="1" x14ac:dyDescent="0.3">
      <c r="A6" s="56"/>
      <c r="B6" s="63"/>
      <c r="C6" s="64" t="s">
        <v>290</v>
      </c>
      <c r="D6" s="97">
        <v>4043197335292</v>
      </c>
      <c r="E6" s="23" t="s">
        <v>2</v>
      </c>
      <c r="F6" s="28" t="s">
        <v>284</v>
      </c>
      <c r="G6" s="22" t="s">
        <v>160</v>
      </c>
      <c r="H6" s="65" t="s">
        <v>159</v>
      </c>
      <c r="I6" s="66">
        <f>J6/1.5/1.2</f>
        <v>88.861111111111114</v>
      </c>
      <c r="J6" s="67">
        <v>159.94999999999999</v>
      </c>
      <c r="K6" s="122"/>
      <c r="L6" s="105">
        <f>I6*K6</f>
        <v>0</v>
      </c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</row>
    <row r="7" spans="1:59" s="62" customFormat="1" ht="45" customHeight="1" x14ac:dyDescent="0.25">
      <c r="A7" s="56"/>
      <c r="B7" s="57"/>
      <c r="C7" s="58" t="s">
        <v>4</v>
      </c>
      <c r="D7" s="96" t="s">
        <v>5</v>
      </c>
      <c r="E7" s="24" t="s">
        <v>166</v>
      </c>
      <c r="F7" s="36" t="s">
        <v>3</v>
      </c>
      <c r="G7" s="18" t="s">
        <v>160</v>
      </c>
      <c r="H7" s="59" t="s">
        <v>159</v>
      </c>
      <c r="I7" s="60">
        <f t="shared" ref="I7:I99" si="0">J7/1.5/1.2</f>
        <v>88.861111111111114</v>
      </c>
      <c r="J7" s="61">
        <v>159.94999999999999</v>
      </c>
      <c r="K7" s="121"/>
      <c r="L7" s="102">
        <f t="shared" ref="L7:L99" si="1">I7*K7</f>
        <v>0</v>
      </c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</row>
    <row r="8" spans="1:59" s="62" customFormat="1" ht="45" customHeight="1" thickBot="1" x14ac:dyDescent="0.3">
      <c r="A8" s="56"/>
      <c r="B8" s="73"/>
      <c r="C8" s="74" t="s">
        <v>289</v>
      </c>
      <c r="D8" s="99">
        <v>4043197335254</v>
      </c>
      <c r="E8" s="19" t="s">
        <v>166</v>
      </c>
      <c r="F8" s="31" t="s">
        <v>216</v>
      </c>
      <c r="G8" s="27" t="s">
        <v>160</v>
      </c>
      <c r="H8" s="75" t="s">
        <v>159</v>
      </c>
      <c r="I8" s="76">
        <f t="shared" ref="I8" si="2">J8/1.5/1.2</f>
        <v>88.861111111111114</v>
      </c>
      <c r="J8" s="77">
        <v>159.94999999999999</v>
      </c>
      <c r="K8" s="123"/>
      <c r="L8" s="104">
        <f t="shared" ref="L8" si="3">I8*K8</f>
        <v>0</v>
      </c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</row>
    <row r="9" spans="1:59" s="62" customFormat="1" ht="45" customHeight="1" x14ac:dyDescent="0.25">
      <c r="A9" s="56"/>
      <c r="B9" s="57"/>
      <c r="C9" s="58" t="s">
        <v>6</v>
      </c>
      <c r="D9" s="96" t="s">
        <v>7</v>
      </c>
      <c r="E9" s="24" t="s">
        <v>165</v>
      </c>
      <c r="F9" s="36" t="s">
        <v>3</v>
      </c>
      <c r="G9" s="18" t="s">
        <v>160</v>
      </c>
      <c r="H9" s="59" t="s">
        <v>159</v>
      </c>
      <c r="I9" s="60">
        <f t="shared" si="0"/>
        <v>77.75</v>
      </c>
      <c r="J9" s="61">
        <v>139.94999999999999</v>
      </c>
      <c r="K9" s="121"/>
      <c r="L9" s="102">
        <f t="shared" si="1"/>
        <v>0</v>
      </c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</row>
    <row r="10" spans="1:59" s="62" customFormat="1" ht="45" customHeight="1" thickBot="1" x14ac:dyDescent="0.3">
      <c r="A10" s="56"/>
      <c r="B10" s="73"/>
      <c r="C10" s="74" t="s">
        <v>288</v>
      </c>
      <c r="D10" s="99">
        <v>4043197335216</v>
      </c>
      <c r="E10" s="19" t="s">
        <v>165</v>
      </c>
      <c r="F10" s="31" t="s">
        <v>228</v>
      </c>
      <c r="G10" s="27" t="s">
        <v>160</v>
      </c>
      <c r="H10" s="75" t="s">
        <v>159</v>
      </c>
      <c r="I10" s="76">
        <f t="shared" ref="I10" si="4">J10/1.5/1.2</f>
        <v>77.75</v>
      </c>
      <c r="J10" s="77">
        <v>139.94999999999999</v>
      </c>
      <c r="K10" s="123"/>
      <c r="L10" s="104">
        <f t="shared" ref="L10" si="5">I10*K10</f>
        <v>0</v>
      </c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</row>
    <row r="11" spans="1:59" s="62" customFormat="1" ht="45" customHeight="1" x14ac:dyDescent="0.25">
      <c r="A11" s="56"/>
      <c r="B11" s="57"/>
      <c r="C11" s="58" t="s">
        <v>12</v>
      </c>
      <c r="D11" s="96" t="s">
        <v>13</v>
      </c>
      <c r="E11" s="24" t="s">
        <v>163</v>
      </c>
      <c r="F11" s="30" t="s">
        <v>3</v>
      </c>
      <c r="G11" s="26" t="s">
        <v>264</v>
      </c>
      <c r="H11" s="59">
        <v>3</v>
      </c>
      <c r="I11" s="60">
        <f>J11/1.5/1.2</f>
        <v>49.972222222222229</v>
      </c>
      <c r="J11" s="61">
        <v>89.95</v>
      </c>
      <c r="K11" s="121"/>
      <c r="L11" s="102">
        <f>I11*K11</f>
        <v>0</v>
      </c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</row>
    <row r="12" spans="1:59" s="62" customFormat="1" ht="45" customHeight="1" x14ac:dyDescent="0.25">
      <c r="A12" s="56"/>
      <c r="B12" s="78"/>
      <c r="C12" s="79" t="s">
        <v>14</v>
      </c>
      <c r="D12" s="100" t="s">
        <v>15</v>
      </c>
      <c r="E12" s="10" t="s">
        <v>163</v>
      </c>
      <c r="F12" s="13" t="s">
        <v>3</v>
      </c>
      <c r="G12" s="9" t="s">
        <v>263</v>
      </c>
      <c r="H12" s="80">
        <v>2</v>
      </c>
      <c r="I12" s="81">
        <f>J12/1.5/1.2</f>
        <v>49.972222222222229</v>
      </c>
      <c r="J12" s="82">
        <v>89.95</v>
      </c>
      <c r="K12" s="124"/>
      <c r="L12" s="103">
        <f>I12*K12</f>
        <v>0</v>
      </c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</row>
    <row r="13" spans="1:59" s="62" customFormat="1" ht="45" customHeight="1" x14ac:dyDescent="0.25">
      <c r="A13" s="56"/>
      <c r="B13" s="78"/>
      <c r="C13" s="79" t="s">
        <v>287</v>
      </c>
      <c r="D13" s="100">
        <v>4043197335230</v>
      </c>
      <c r="E13" s="10" t="s">
        <v>163</v>
      </c>
      <c r="F13" s="12" t="s">
        <v>285</v>
      </c>
      <c r="G13" s="9" t="s">
        <v>263</v>
      </c>
      <c r="H13" s="80">
        <v>2</v>
      </c>
      <c r="I13" s="81">
        <f>J13/1.5/1.2</f>
        <v>49.972222222222229</v>
      </c>
      <c r="J13" s="82">
        <v>89.95</v>
      </c>
      <c r="K13" s="124"/>
      <c r="L13" s="103">
        <f>I13*K13</f>
        <v>0</v>
      </c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</row>
    <row r="14" spans="1:59" s="62" customFormat="1" ht="45" customHeight="1" thickBot="1" x14ac:dyDescent="0.3">
      <c r="A14" s="56"/>
      <c r="B14" s="73"/>
      <c r="C14" s="74" t="s">
        <v>286</v>
      </c>
      <c r="D14" s="99">
        <v>4043197335247</v>
      </c>
      <c r="E14" s="19" t="s">
        <v>163</v>
      </c>
      <c r="F14" s="20" t="s">
        <v>228</v>
      </c>
      <c r="G14" s="106" t="s">
        <v>291</v>
      </c>
      <c r="H14" s="75">
        <v>3</v>
      </c>
      <c r="I14" s="76">
        <f>J14/1.5/1.2</f>
        <v>49.972222222222229</v>
      </c>
      <c r="J14" s="77">
        <v>89.95</v>
      </c>
      <c r="K14" s="123"/>
      <c r="L14" s="104">
        <f>I14*K14</f>
        <v>0</v>
      </c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</row>
    <row r="15" spans="1:59" s="62" customFormat="1" ht="45" customHeight="1" x14ac:dyDescent="0.25">
      <c r="A15" s="56"/>
      <c r="B15" s="57" t="s">
        <v>259</v>
      </c>
      <c r="C15" s="58" t="s">
        <v>383</v>
      </c>
      <c r="D15" s="96">
        <v>4043197348247</v>
      </c>
      <c r="E15" s="24" t="s">
        <v>387</v>
      </c>
      <c r="F15" s="36" t="s">
        <v>3</v>
      </c>
      <c r="G15" s="26" t="s">
        <v>389</v>
      </c>
      <c r="H15" s="59">
        <v>3</v>
      </c>
      <c r="I15" s="60">
        <f t="shared" si="0"/>
        <v>55.527777777777786</v>
      </c>
      <c r="J15" s="61">
        <v>99.95</v>
      </c>
      <c r="K15" s="121"/>
      <c r="L15" s="102">
        <f t="shared" si="1"/>
        <v>0</v>
      </c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</row>
    <row r="16" spans="1:59" s="62" customFormat="1" ht="45" customHeight="1" x14ac:dyDescent="0.25">
      <c r="A16" s="56"/>
      <c r="B16" s="78" t="s">
        <v>259</v>
      </c>
      <c r="C16" s="79" t="s">
        <v>384</v>
      </c>
      <c r="D16" s="100">
        <v>4043197348254</v>
      </c>
      <c r="E16" s="10" t="s">
        <v>387</v>
      </c>
      <c r="F16" s="13" t="s">
        <v>388</v>
      </c>
      <c r="G16" s="9" t="s">
        <v>390</v>
      </c>
      <c r="H16" s="80">
        <v>4</v>
      </c>
      <c r="I16" s="81">
        <f t="shared" si="0"/>
        <v>55.527777777777786</v>
      </c>
      <c r="J16" s="82">
        <v>99.95</v>
      </c>
      <c r="K16" s="124"/>
      <c r="L16" s="103">
        <f t="shared" si="1"/>
        <v>0</v>
      </c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</row>
    <row r="17" spans="1:59" s="62" customFormat="1" ht="45" customHeight="1" thickBot="1" x14ac:dyDescent="0.3">
      <c r="A17" s="56"/>
      <c r="B17" s="78" t="s">
        <v>259</v>
      </c>
      <c r="C17" s="79" t="s">
        <v>385</v>
      </c>
      <c r="D17" s="100">
        <v>4043197348261</v>
      </c>
      <c r="E17" s="10" t="s">
        <v>387</v>
      </c>
      <c r="F17" s="13" t="s">
        <v>386</v>
      </c>
      <c r="G17" s="106" t="s">
        <v>291</v>
      </c>
      <c r="H17" s="80">
        <v>3</v>
      </c>
      <c r="I17" s="81">
        <f t="shared" si="0"/>
        <v>55.527777777777786</v>
      </c>
      <c r="J17" s="82">
        <v>99.95</v>
      </c>
      <c r="K17" s="124"/>
      <c r="L17" s="103">
        <f t="shared" si="1"/>
        <v>0</v>
      </c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</row>
    <row r="18" spans="1:59" s="62" customFormat="1" ht="45" customHeight="1" x14ac:dyDescent="0.25">
      <c r="A18" s="56"/>
      <c r="B18" s="57"/>
      <c r="C18" s="58" t="s">
        <v>302</v>
      </c>
      <c r="D18" s="96">
        <v>4043197335490</v>
      </c>
      <c r="E18" s="24" t="s">
        <v>297</v>
      </c>
      <c r="F18" s="36" t="s">
        <v>3</v>
      </c>
      <c r="G18" s="18" t="s">
        <v>267</v>
      </c>
      <c r="H18" s="59">
        <v>3</v>
      </c>
      <c r="I18" s="60">
        <f>J18/1.5/1.2</f>
        <v>44.416666666666671</v>
      </c>
      <c r="J18" s="61">
        <v>79.95</v>
      </c>
      <c r="K18" s="121"/>
      <c r="L18" s="102">
        <f>I18*K18</f>
        <v>0</v>
      </c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</row>
    <row r="19" spans="1:59" s="62" customFormat="1" ht="45" customHeight="1" thickBot="1" x14ac:dyDescent="0.3">
      <c r="A19" s="56"/>
      <c r="B19" s="78" t="s">
        <v>259</v>
      </c>
      <c r="C19" s="79" t="s">
        <v>391</v>
      </c>
      <c r="D19" s="100">
        <v>4043197347011</v>
      </c>
      <c r="E19" s="10" t="s">
        <v>297</v>
      </c>
      <c r="F19" s="13" t="s">
        <v>393</v>
      </c>
      <c r="G19" s="27" t="s">
        <v>266</v>
      </c>
      <c r="H19" s="80">
        <v>3</v>
      </c>
      <c r="I19" s="81">
        <f>J19/1.5/1.2</f>
        <v>44.416666666666671</v>
      </c>
      <c r="J19" s="82">
        <v>79.95</v>
      </c>
      <c r="K19" s="124"/>
      <c r="L19" s="103">
        <f>I19*K19</f>
        <v>0</v>
      </c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</row>
    <row r="20" spans="1:59" s="62" customFormat="1" ht="45" customHeight="1" x14ac:dyDescent="0.25">
      <c r="A20" s="56"/>
      <c r="B20" s="78" t="s">
        <v>259</v>
      </c>
      <c r="C20" s="79" t="s">
        <v>392</v>
      </c>
      <c r="D20" s="100">
        <v>4043197347004</v>
      </c>
      <c r="E20" s="10" t="s">
        <v>297</v>
      </c>
      <c r="F20" s="13" t="s">
        <v>394</v>
      </c>
      <c r="G20" s="9" t="s">
        <v>265</v>
      </c>
      <c r="H20" s="80">
        <v>3</v>
      </c>
      <c r="I20" s="81">
        <f>J20/1.5/1.2</f>
        <v>44.416666666666671</v>
      </c>
      <c r="J20" s="82">
        <v>79.95</v>
      </c>
      <c r="K20" s="124"/>
      <c r="L20" s="103">
        <f>I20*K20</f>
        <v>0</v>
      </c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</row>
    <row r="21" spans="1:59" s="62" customFormat="1" ht="45" customHeight="1" thickBot="1" x14ac:dyDescent="0.3">
      <c r="A21" s="56"/>
      <c r="B21" s="73"/>
      <c r="C21" s="74" t="s">
        <v>303</v>
      </c>
      <c r="D21" s="99">
        <v>4043197335506</v>
      </c>
      <c r="E21" s="19" t="s">
        <v>297</v>
      </c>
      <c r="F21" s="31" t="s">
        <v>184</v>
      </c>
      <c r="G21" s="9" t="s">
        <v>265</v>
      </c>
      <c r="H21" s="75">
        <v>3</v>
      </c>
      <c r="I21" s="76">
        <f t="shared" ref="I21" si="6">J21/1.5/1.2</f>
        <v>44.416666666666671</v>
      </c>
      <c r="J21" s="77">
        <v>79.95</v>
      </c>
      <c r="K21" s="123"/>
      <c r="L21" s="104">
        <f t="shared" ref="L21" si="7">I21*K21</f>
        <v>0</v>
      </c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</row>
    <row r="22" spans="1:59" s="62" customFormat="1" ht="45" customHeight="1" x14ac:dyDescent="0.25">
      <c r="A22" s="56"/>
      <c r="B22" s="57"/>
      <c r="C22" s="58" t="s">
        <v>8</v>
      </c>
      <c r="D22" s="96" t="s">
        <v>9</v>
      </c>
      <c r="E22" s="24" t="s">
        <v>164</v>
      </c>
      <c r="F22" s="36" t="s">
        <v>3</v>
      </c>
      <c r="G22" s="18" t="s">
        <v>267</v>
      </c>
      <c r="H22" s="59">
        <v>3</v>
      </c>
      <c r="I22" s="60">
        <f t="shared" si="0"/>
        <v>49.972222222222229</v>
      </c>
      <c r="J22" s="61">
        <v>89.95</v>
      </c>
      <c r="K22" s="121"/>
      <c r="L22" s="102">
        <f t="shared" si="1"/>
        <v>0</v>
      </c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</row>
    <row r="23" spans="1:59" s="62" customFormat="1" ht="45" customHeight="1" x14ac:dyDescent="0.25">
      <c r="A23" s="56"/>
      <c r="B23" s="78"/>
      <c r="C23" s="79" t="s">
        <v>10</v>
      </c>
      <c r="D23" s="100" t="s">
        <v>11</v>
      </c>
      <c r="E23" s="10" t="s">
        <v>164</v>
      </c>
      <c r="F23" s="13" t="s">
        <v>162</v>
      </c>
      <c r="G23" s="9" t="s">
        <v>265</v>
      </c>
      <c r="H23" s="80">
        <v>3</v>
      </c>
      <c r="I23" s="81">
        <f t="shared" si="0"/>
        <v>49.972222222222229</v>
      </c>
      <c r="J23" s="82">
        <v>89.95</v>
      </c>
      <c r="K23" s="124"/>
      <c r="L23" s="103">
        <f t="shared" si="1"/>
        <v>0</v>
      </c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</row>
    <row r="24" spans="1:59" s="62" customFormat="1" ht="45" customHeight="1" x14ac:dyDescent="0.25">
      <c r="A24" s="56"/>
      <c r="B24" s="78"/>
      <c r="C24" s="79" t="s">
        <v>294</v>
      </c>
      <c r="D24" s="100">
        <v>4043197335186</v>
      </c>
      <c r="E24" s="10" t="s">
        <v>164</v>
      </c>
      <c r="F24" s="13" t="s">
        <v>292</v>
      </c>
      <c r="G24" s="9" t="s">
        <v>266</v>
      </c>
      <c r="H24" s="80">
        <v>3</v>
      </c>
      <c r="I24" s="81">
        <f t="shared" si="0"/>
        <v>49.972222222222229</v>
      </c>
      <c r="J24" s="82">
        <v>89.95</v>
      </c>
      <c r="K24" s="124"/>
      <c r="L24" s="103">
        <f t="shared" si="1"/>
        <v>0</v>
      </c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</row>
    <row r="25" spans="1:59" s="62" customFormat="1" ht="45" customHeight="1" thickBot="1" x14ac:dyDescent="0.3">
      <c r="A25" s="56"/>
      <c r="B25" s="73"/>
      <c r="C25" s="74" t="s">
        <v>295</v>
      </c>
      <c r="D25" s="99">
        <v>4043197335179</v>
      </c>
      <c r="E25" s="19" t="s">
        <v>164</v>
      </c>
      <c r="F25" s="31" t="s">
        <v>293</v>
      </c>
      <c r="G25" s="29" t="s">
        <v>265</v>
      </c>
      <c r="H25" s="75">
        <v>3</v>
      </c>
      <c r="I25" s="76">
        <f t="shared" ref="I25:I26" si="8">J25/1.5/1.2</f>
        <v>49.972222222222229</v>
      </c>
      <c r="J25" s="77">
        <v>89.95</v>
      </c>
      <c r="K25" s="123"/>
      <c r="L25" s="104">
        <f t="shared" ref="L25:L26" si="9">I25*K25</f>
        <v>0</v>
      </c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</row>
    <row r="26" spans="1:59" s="62" customFormat="1" ht="45" customHeight="1" x14ac:dyDescent="0.25">
      <c r="A26" s="56"/>
      <c r="B26" s="57"/>
      <c r="C26" s="58" t="s">
        <v>299</v>
      </c>
      <c r="D26" s="96">
        <v>4043197336060</v>
      </c>
      <c r="E26" s="24" t="s">
        <v>296</v>
      </c>
      <c r="F26" s="36" t="s">
        <v>205</v>
      </c>
      <c r="G26" s="18" t="s">
        <v>265</v>
      </c>
      <c r="H26" s="59">
        <v>3</v>
      </c>
      <c r="I26" s="60">
        <f t="shared" si="8"/>
        <v>44.416666666666671</v>
      </c>
      <c r="J26" s="61">
        <v>79.95</v>
      </c>
      <c r="K26" s="121"/>
      <c r="L26" s="102">
        <f t="shared" si="9"/>
        <v>0</v>
      </c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</row>
    <row r="27" spans="1:59" s="62" customFormat="1" ht="45" customHeight="1" x14ac:dyDescent="0.25">
      <c r="A27" s="56"/>
      <c r="B27" s="78"/>
      <c r="C27" s="79" t="s">
        <v>300</v>
      </c>
      <c r="D27" s="100">
        <v>4043197336077</v>
      </c>
      <c r="E27" s="10" t="s">
        <v>296</v>
      </c>
      <c r="F27" s="13" t="s">
        <v>298</v>
      </c>
      <c r="G27" s="9" t="s">
        <v>266</v>
      </c>
      <c r="H27" s="80">
        <v>3</v>
      </c>
      <c r="I27" s="81">
        <f t="shared" ref="I27:I29" si="10">J27/1.5/1.2</f>
        <v>44.416666666666671</v>
      </c>
      <c r="J27" s="82">
        <v>79.95</v>
      </c>
      <c r="K27" s="124"/>
      <c r="L27" s="103">
        <f t="shared" ref="L27:L29" si="11">I27*K27</f>
        <v>0</v>
      </c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</row>
    <row r="28" spans="1:59" s="62" customFormat="1" ht="45" customHeight="1" thickBot="1" x14ac:dyDescent="0.3">
      <c r="A28" s="56"/>
      <c r="B28" s="73"/>
      <c r="C28" s="74" t="s">
        <v>301</v>
      </c>
      <c r="D28" s="99">
        <v>4043197336053</v>
      </c>
      <c r="E28" s="19" t="s">
        <v>296</v>
      </c>
      <c r="F28" s="31" t="s">
        <v>258</v>
      </c>
      <c r="G28" s="27" t="s">
        <v>267</v>
      </c>
      <c r="H28" s="75">
        <v>3</v>
      </c>
      <c r="I28" s="76">
        <f t="shared" si="10"/>
        <v>44.416666666666671</v>
      </c>
      <c r="J28" s="77">
        <v>79.95</v>
      </c>
      <c r="K28" s="123"/>
      <c r="L28" s="104">
        <f t="shared" si="11"/>
        <v>0</v>
      </c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</row>
    <row r="29" spans="1:59" s="62" customFormat="1" ht="45" customHeight="1" x14ac:dyDescent="0.25">
      <c r="A29" s="56"/>
      <c r="B29" s="57" t="s">
        <v>259</v>
      </c>
      <c r="C29" s="58" t="s">
        <v>396</v>
      </c>
      <c r="D29" s="96">
        <v>4043197348476</v>
      </c>
      <c r="E29" s="24" t="s">
        <v>395</v>
      </c>
      <c r="F29" s="36" t="s">
        <v>3</v>
      </c>
      <c r="G29" s="18" t="s">
        <v>266</v>
      </c>
      <c r="H29" s="59">
        <v>3</v>
      </c>
      <c r="I29" s="60">
        <f t="shared" si="10"/>
        <v>44.416666666666671</v>
      </c>
      <c r="J29" s="61">
        <v>79.95</v>
      </c>
      <c r="K29" s="121"/>
      <c r="L29" s="102">
        <f t="shared" si="11"/>
        <v>0</v>
      </c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</row>
    <row r="30" spans="1:59" s="62" customFormat="1" ht="45" customHeight="1" x14ac:dyDescent="0.25">
      <c r="A30" s="56"/>
      <c r="B30" s="78" t="s">
        <v>259</v>
      </c>
      <c r="C30" s="79" t="s">
        <v>397</v>
      </c>
      <c r="D30" s="100">
        <v>4043197348469</v>
      </c>
      <c r="E30" s="10" t="s">
        <v>395</v>
      </c>
      <c r="F30" s="13" t="s">
        <v>374</v>
      </c>
      <c r="G30" s="9" t="s">
        <v>265</v>
      </c>
      <c r="H30" s="80">
        <v>3</v>
      </c>
      <c r="I30" s="81">
        <f t="shared" ref="I30:I34" si="12">J30/1.5/1.2</f>
        <v>44.416666666666671</v>
      </c>
      <c r="J30" s="82">
        <v>79.95</v>
      </c>
      <c r="K30" s="124"/>
      <c r="L30" s="103">
        <f t="shared" ref="L30:L34" si="13">I30*K30</f>
        <v>0</v>
      </c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</row>
    <row r="31" spans="1:59" s="62" customFormat="1" ht="45" customHeight="1" thickBot="1" x14ac:dyDescent="0.3">
      <c r="A31" s="56"/>
      <c r="B31" s="73" t="s">
        <v>259</v>
      </c>
      <c r="C31" s="74" t="s">
        <v>398</v>
      </c>
      <c r="D31" s="99">
        <v>4043197348506</v>
      </c>
      <c r="E31" s="19" t="s">
        <v>395</v>
      </c>
      <c r="F31" s="31" t="s">
        <v>323</v>
      </c>
      <c r="G31" s="27" t="s">
        <v>267</v>
      </c>
      <c r="H31" s="75">
        <v>3</v>
      </c>
      <c r="I31" s="76">
        <f t="shared" si="12"/>
        <v>44.416666666666671</v>
      </c>
      <c r="J31" s="77">
        <v>79.95</v>
      </c>
      <c r="K31" s="123"/>
      <c r="L31" s="104">
        <f t="shared" si="13"/>
        <v>0</v>
      </c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</row>
    <row r="32" spans="1:59" s="62" customFormat="1" ht="45" customHeight="1" x14ac:dyDescent="0.25">
      <c r="A32" s="56"/>
      <c r="B32" s="57" t="s">
        <v>259</v>
      </c>
      <c r="C32" s="58" t="s">
        <v>404</v>
      </c>
      <c r="D32" s="96">
        <v>4043197345536</v>
      </c>
      <c r="E32" s="24" t="s">
        <v>403</v>
      </c>
      <c r="F32" s="36" t="s">
        <v>3</v>
      </c>
      <c r="G32" s="32" t="s">
        <v>402</v>
      </c>
      <c r="H32" s="59" t="s">
        <v>399</v>
      </c>
      <c r="I32" s="60">
        <f t="shared" si="12"/>
        <v>105.52777777777777</v>
      </c>
      <c r="J32" s="61">
        <v>189.95</v>
      </c>
      <c r="K32" s="121"/>
      <c r="L32" s="102">
        <f t="shared" si="13"/>
        <v>0</v>
      </c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</row>
    <row r="33" spans="1:59" s="62" customFormat="1" ht="45" customHeight="1" x14ac:dyDescent="0.25">
      <c r="A33" s="56"/>
      <c r="B33" s="78" t="s">
        <v>259</v>
      </c>
      <c r="C33" s="79" t="s">
        <v>405</v>
      </c>
      <c r="D33" s="100">
        <v>4043197345529</v>
      </c>
      <c r="E33" s="10" t="s">
        <v>403</v>
      </c>
      <c r="F33" s="13" t="s">
        <v>3</v>
      </c>
      <c r="G33" s="14" t="s">
        <v>400</v>
      </c>
      <c r="H33" s="80" t="s">
        <v>399</v>
      </c>
      <c r="I33" s="81">
        <f t="shared" si="12"/>
        <v>105.52777777777777</v>
      </c>
      <c r="J33" s="82">
        <v>189.95</v>
      </c>
      <c r="K33" s="124"/>
      <c r="L33" s="103">
        <f t="shared" si="13"/>
        <v>0</v>
      </c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</row>
    <row r="34" spans="1:59" s="62" customFormat="1" ht="45" customHeight="1" thickBot="1" x14ac:dyDescent="0.3">
      <c r="A34" s="56"/>
      <c r="B34" s="73" t="s">
        <v>259</v>
      </c>
      <c r="C34" s="74" t="s">
        <v>406</v>
      </c>
      <c r="D34" s="99">
        <v>4043197345543</v>
      </c>
      <c r="E34" s="19" t="s">
        <v>403</v>
      </c>
      <c r="F34" s="31" t="s">
        <v>3</v>
      </c>
      <c r="G34" s="34" t="s">
        <v>401</v>
      </c>
      <c r="H34" s="75" t="s">
        <v>399</v>
      </c>
      <c r="I34" s="76">
        <f t="shared" si="12"/>
        <v>105.52777777777777</v>
      </c>
      <c r="J34" s="77">
        <v>189.95</v>
      </c>
      <c r="K34" s="123"/>
      <c r="L34" s="104">
        <f t="shared" si="13"/>
        <v>0</v>
      </c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</row>
    <row r="35" spans="1:59" s="62" customFormat="1" ht="45" customHeight="1" x14ac:dyDescent="0.25">
      <c r="A35" s="56"/>
      <c r="B35" s="57"/>
      <c r="C35" s="58" t="s">
        <v>16</v>
      </c>
      <c r="D35" s="96" t="s">
        <v>17</v>
      </c>
      <c r="E35" s="24" t="s">
        <v>262</v>
      </c>
      <c r="F35" s="36" t="s">
        <v>3</v>
      </c>
      <c r="G35" s="32" t="s">
        <v>172</v>
      </c>
      <c r="H35" s="59" t="s">
        <v>159</v>
      </c>
      <c r="I35" s="60">
        <f t="shared" si="0"/>
        <v>88.861111111111114</v>
      </c>
      <c r="J35" s="61">
        <v>159.94999999999999</v>
      </c>
      <c r="K35" s="121"/>
      <c r="L35" s="102">
        <f t="shared" si="1"/>
        <v>0</v>
      </c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</row>
    <row r="36" spans="1:59" s="62" customFormat="1" ht="45" customHeight="1" x14ac:dyDescent="0.25">
      <c r="A36" s="56"/>
      <c r="B36" s="78"/>
      <c r="C36" s="79" t="s">
        <v>379</v>
      </c>
      <c r="D36" s="100">
        <v>4043197335339</v>
      </c>
      <c r="E36" s="10" t="s">
        <v>262</v>
      </c>
      <c r="F36" s="13" t="s">
        <v>201</v>
      </c>
      <c r="G36" s="14" t="s">
        <v>172</v>
      </c>
      <c r="H36" s="80" t="s">
        <v>159</v>
      </c>
      <c r="I36" s="81">
        <f t="shared" si="0"/>
        <v>88.861111111111114</v>
      </c>
      <c r="J36" s="82">
        <v>159.94999999999999</v>
      </c>
      <c r="K36" s="124"/>
      <c r="L36" s="103">
        <f t="shared" si="1"/>
        <v>0</v>
      </c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</row>
    <row r="37" spans="1:59" s="62" customFormat="1" ht="45" customHeight="1" thickBot="1" x14ac:dyDescent="0.3">
      <c r="A37" s="56"/>
      <c r="B37" s="73"/>
      <c r="C37" s="74" t="s">
        <v>18</v>
      </c>
      <c r="D37" s="99" t="s">
        <v>19</v>
      </c>
      <c r="E37" s="19" t="s">
        <v>262</v>
      </c>
      <c r="F37" s="31" t="s">
        <v>161</v>
      </c>
      <c r="G37" s="34" t="s">
        <v>172</v>
      </c>
      <c r="H37" s="75" t="s">
        <v>159</v>
      </c>
      <c r="I37" s="76">
        <f t="shared" si="0"/>
        <v>88.861111111111114</v>
      </c>
      <c r="J37" s="77">
        <v>159.94999999999999</v>
      </c>
      <c r="K37" s="123"/>
      <c r="L37" s="104">
        <f t="shared" si="1"/>
        <v>0</v>
      </c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</row>
    <row r="38" spans="1:59" s="62" customFormat="1" ht="45" customHeight="1" x14ac:dyDescent="0.25">
      <c r="A38" s="56"/>
      <c r="B38" s="57"/>
      <c r="C38" s="58" t="s">
        <v>20</v>
      </c>
      <c r="D38" s="96" t="s">
        <v>21</v>
      </c>
      <c r="E38" s="24" t="s">
        <v>167</v>
      </c>
      <c r="F38" s="30" t="s">
        <v>169</v>
      </c>
      <c r="G38" s="32" t="s">
        <v>170</v>
      </c>
      <c r="H38" s="59" t="s">
        <v>159</v>
      </c>
      <c r="I38" s="60">
        <f t="shared" si="0"/>
        <v>77.75</v>
      </c>
      <c r="J38" s="61">
        <v>139.94999999999999</v>
      </c>
      <c r="K38" s="121"/>
      <c r="L38" s="102">
        <f t="shared" si="1"/>
        <v>0</v>
      </c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</row>
    <row r="39" spans="1:59" s="62" customFormat="1" ht="45" customHeight="1" x14ac:dyDescent="0.25">
      <c r="A39" s="56"/>
      <c r="B39" s="78"/>
      <c r="C39" s="79" t="s">
        <v>305</v>
      </c>
      <c r="D39" s="100">
        <v>4043197335308</v>
      </c>
      <c r="E39" s="10" t="s">
        <v>167</v>
      </c>
      <c r="F39" s="13" t="s">
        <v>304</v>
      </c>
      <c r="G39" s="14" t="s">
        <v>171</v>
      </c>
      <c r="H39" s="80" t="s">
        <v>159</v>
      </c>
      <c r="I39" s="81">
        <f t="shared" si="0"/>
        <v>77.75</v>
      </c>
      <c r="J39" s="82">
        <v>139.94999999999999</v>
      </c>
      <c r="K39" s="124"/>
      <c r="L39" s="103">
        <f t="shared" si="1"/>
        <v>0</v>
      </c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</row>
    <row r="40" spans="1:59" s="62" customFormat="1" ht="45" customHeight="1" thickBot="1" x14ac:dyDescent="0.3">
      <c r="A40" s="56" t="s">
        <v>150</v>
      </c>
      <c r="B40" s="73"/>
      <c r="C40" s="74" t="s">
        <v>22</v>
      </c>
      <c r="D40" s="99" t="s">
        <v>23</v>
      </c>
      <c r="E40" s="19" t="s">
        <v>167</v>
      </c>
      <c r="F40" s="33" t="s">
        <v>161</v>
      </c>
      <c r="G40" s="34" t="s">
        <v>170</v>
      </c>
      <c r="H40" s="75" t="s">
        <v>159</v>
      </c>
      <c r="I40" s="76">
        <f t="shared" si="0"/>
        <v>77.75</v>
      </c>
      <c r="J40" s="77">
        <v>139.94999999999999</v>
      </c>
      <c r="K40" s="123"/>
      <c r="L40" s="104">
        <f t="shared" si="1"/>
        <v>0</v>
      </c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</row>
    <row r="41" spans="1:59" s="62" customFormat="1" ht="45" customHeight="1" x14ac:dyDescent="0.25">
      <c r="A41" s="56"/>
      <c r="B41" s="57"/>
      <c r="C41" s="58" t="s">
        <v>24</v>
      </c>
      <c r="D41" s="96" t="s">
        <v>25</v>
      </c>
      <c r="E41" s="24" t="s">
        <v>168</v>
      </c>
      <c r="F41" s="30" t="s">
        <v>169</v>
      </c>
      <c r="G41" s="32" t="s">
        <v>170</v>
      </c>
      <c r="H41" s="59" t="s">
        <v>159</v>
      </c>
      <c r="I41" s="60">
        <f t="shared" si="0"/>
        <v>77.75</v>
      </c>
      <c r="J41" s="61">
        <v>139.94999999999999</v>
      </c>
      <c r="K41" s="121"/>
      <c r="L41" s="102">
        <f t="shared" si="1"/>
        <v>0</v>
      </c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</row>
    <row r="42" spans="1:59" s="62" customFormat="1" ht="45" customHeight="1" x14ac:dyDescent="0.25">
      <c r="A42" s="56"/>
      <c r="B42" s="78"/>
      <c r="C42" s="79" t="s">
        <v>306</v>
      </c>
      <c r="D42" s="100">
        <v>4043197335261</v>
      </c>
      <c r="E42" s="10" t="s">
        <v>168</v>
      </c>
      <c r="F42" s="13" t="s">
        <v>307</v>
      </c>
      <c r="G42" s="14" t="s">
        <v>171</v>
      </c>
      <c r="H42" s="80" t="s">
        <v>159</v>
      </c>
      <c r="I42" s="81">
        <f t="shared" si="0"/>
        <v>77.75</v>
      </c>
      <c r="J42" s="82">
        <v>139.94999999999999</v>
      </c>
      <c r="K42" s="124"/>
      <c r="L42" s="103">
        <f t="shared" si="1"/>
        <v>0</v>
      </c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</row>
    <row r="43" spans="1:59" s="62" customFormat="1" ht="45" customHeight="1" thickBot="1" x14ac:dyDescent="0.3">
      <c r="A43" s="56"/>
      <c r="B43" s="73"/>
      <c r="C43" s="74" t="s">
        <v>26</v>
      </c>
      <c r="D43" s="99" t="s">
        <v>27</v>
      </c>
      <c r="E43" s="19" t="s">
        <v>168</v>
      </c>
      <c r="F43" s="33" t="s">
        <v>161</v>
      </c>
      <c r="G43" s="34" t="s">
        <v>170</v>
      </c>
      <c r="H43" s="75" t="s">
        <v>159</v>
      </c>
      <c r="I43" s="76">
        <f t="shared" si="0"/>
        <v>77.75</v>
      </c>
      <c r="J43" s="77">
        <v>139.94999999999999</v>
      </c>
      <c r="K43" s="123"/>
      <c r="L43" s="104">
        <f t="shared" si="1"/>
        <v>0</v>
      </c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</row>
    <row r="44" spans="1:59" s="62" customFormat="1" ht="45" customHeight="1" x14ac:dyDescent="0.25">
      <c r="A44" s="56"/>
      <c r="B44" s="57"/>
      <c r="C44" s="58" t="s">
        <v>28</v>
      </c>
      <c r="D44" s="96" t="s">
        <v>29</v>
      </c>
      <c r="E44" s="24" t="s">
        <v>173</v>
      </c>
      <c r="F44" s="36" t="s">
        <v>174</v>
      </c>
      <c r="G44" s="32" t="s">
        <v>172</v>
      </c>
      <c r="H44" s="59" t="s">
        <v>159</v>
      </c>
      <c r="I44" s="60">
        <f t="shared" si="0"/>
        <v>66.6388888888889</v>
      </c>
      <c r="J44" s="61">
        <v>119.95</v>
      </c>
      <c r="K44" s="121"/>
      <c r="L44" s="102">
        <f t="shared" si="1"/>
        <v>0</v>
      </c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</row>
    <row r="45" spans="1:59" s="62" customFormat="1" ht="45" customHeight="1" x14ac:dyDescent="0.25">
      <c r="A45" s="56"/>
      <c r="B45" s="78"/>
      <c r="C45" s="79" t="s">
        <v>308</v>
      </c>
      <c r="D45" s="100">
        <v>4043197335223</v>
      </c>
      <c r="E45" s="10" t="s">
        <v>173</v>
      </c>
      <c r="F45" s="13" t="s">
        <v>285</v>
      </c>
      <c r="G45" s="14" t="s">
        <v>172</v>
      </c>
      <c r="H45" s="80" t="s">
        <v>159</v>
      </c>
      <c r="I45" s="81">
        <f t="shared" ref="I45" si="14">J45/1.5/1.2</f>
        <v>66.6388888888889</v>
      </c>
      <c r="J45" s="82">
        <v>119.95</v>
      </c>
      <c r="K45" s="124"/>
      <c r="L45" s="103">
        <f t="shared" ref="L45" si="15">I45*K45</f>
        <v>0</v>
      </c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</row>
    <row r="46" spans="1:59" s="62" customFormat="1" ht="45" customHeight="1" thickBot="1" x14ac:dyDescent="0.3">
      <c r="A46" s="56"/>
      <c r="B46" s="73"/>
      <c r="C46" s="74" t="s">
        <v>30</v>
      </c>
      <c r="D46" s="99" t="s">
        <v>31</v>
      </c>
      <c r="E46" s="19" t="s">
        <v>173</v>
      </c>
      <c r="F46" s="31" t="s">
        <v>175</v>
      </c>
      <c r="G46" s="34" t="s">
        <v>172</v>
      </c>
      <c r="H46" s="75" t="s">
        <v>159</v>
      </c>
      <c r="I46" s="76">
        <f t="shared" si="0"/>
        <v>66.6388888888889</v>
      </c>
      <c r="J46" s="77">
        <v>119.95</v>
      </c>
      <c r="K46" s="123"/>
      <c r="L46" s="104">
        <f t="shared" si="1"/>
        <v>0</v>
      </c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</row>
    <row r="47" spans="1:59" s="62" customFormat="1" ht="45" customHeight="1" x14ac:dyDescent="0.25">
      <c r="A47" s="56"/>
      <c r="B47" s="57"/>
      <c r="C47" s="58" t="s">
        <v>310</v>
      </c>
      <c r="D47" s="96">
        <v>4043197335421</v>
      </c>
      <c r="E47" s="24" t="s">
        <v>309</v>
      </c>
      <c r="F47" s="25" t="s">
        <v>3</v>
      </c>
      <c r="G47" s="32" t="s">
        <v>172</v>
      </c>
      <c r="H47" s="59" t="s">
        <v>159</v>
      </c>
      <c r="I47" s="60">
        <f t="shared" ref="I47:I50" si="16">J47/1.5/1.2</f>
        <v>55.527777777777786</v>
      </c>
      <c r="J47" s="61">
        <v>99.95</v>
      </c>
      <c r="K47" s="121"/>
      <c r="L47" s="102">
        <f t="shared" ref="L47:L50" si="17">I47*K47</f>
        <v>0</v>
      </c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</row>
    <row r="48" spans="1:59" s="62" customFormat="1" ht="45" customHeight="1" x14ac:dyDescent="0.25">
      <c r="A48" s="56"/>
      <c r="B48" s="78" t="s">
        <v>259</v>
      </c>
      <c r="C48" s="79" t="s">
        <v>408</v>
      </c>
      <c r="D48" s="100">
        <v>4043197345321</v>
      </c>
      <c r="E48" s="10" t="s">
        <v>309</v>
      </c>
      <c r="F48" s="12" t="s">
        <v>407</v>
      </c>
      <c r="G48" s="14" t="s">
        <v>172</v>
      </c>
      <c r="H48" s="80" t="s">
        <v>159</v>
      </c>
      <c r="I48" s="81">
        <f t="shared" ref="I48" si="18">J48/1.5/1.2</f>
        <v>55.527777777777786</v>
      </c>
      <c r="J48" s="82">
        <v>99.95</v>
      </c>
      <c r="K48" s="124"/>
      <c r="L48" s="103">
        <f t="shared" ref="L48" si="19">I48*K48</f>
        <v>0</v>
      </c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</row>
    <row r="49" spans="1:59" s="62" customFormat="1" ht="45" customHeight="1" x14ac:dyDescent="0.25">
      <c r="A49" s="56"/>
      <c r="B49" s="78"/>
      <c r="C49" s="79" t="s">
        <v>311</v>
      </c>
      <c r="D49" s="100">
        <v>4043197335445</v>
      </c>
      <c r="E49" s="10" t="s">
        <v>309</v>
      </c>
      <c r="F49" s="11" t="s">
        <v>211</v>
      </c>
      <c r="G49" s="14" t="s">
        <v>172</v>
      </c>
      <c r="H49" s="80" t="s">
        <v>159</v>
      </c>
      <c r="I49" s="81">
        <f t="shared" si="16"/>
        <v>55.527777777777786</v>
      </c>
      <c r="J49" s="82">
        <v>99.95</v>
      </c>
      <c r="K49" s="124"/>
      <c r="L49" s="103">
        <f t="shared" si="17"/>
        <v>0</v>
      </c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</row>
    <row r="50" spans="1:59" s="62" customFormat="1" ht="45" customHeight="1" thickBot="1" x14ac:dyDescent="0.3">
      <c r="A50" s="56"/>
      <c r="B50" s="73"/>
      <c r="C50" s="74" t="s">
        <v>312</v>
      </c>
      <c r="D50" s="99">
        <v>4043197335438</v>
      </c>
      <c r="E50" s="19" t="s">
        <v>309</v>
      </c>
      <c r="F50" s="20" t="s">
        <v>161</v>
      </c>
      <c r="G50" s="34" t="s">
        <v>172</v>
      </c>
      <c r="H50" s="75" t="s">
        <v>159</v>
      </c>
      <c r="I50" s="76">
        <f t="shared" si="16"/>
        <v>55.527777777777786</v>
      </c>
      <c r="J50" s="77">
        <v>99.95</v>
      </c>
      <c r="K50" s="123"/>
      <c r="L50" s="104">
        <f t="shared" si="17"/>
        <v>0</v>
      </c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</row>
    <row r="51" spans="1:59" s="62" customFormat="1" ht="45" customHeight="1" x14ac:dyDescent="0.25">
      <c r="A51" s="56"/>
      <c r="B51" s="57"/>
      <c r="C51" s="58" t="s">
        <v>32</v>
      </c>
      <c r="D51" s="96" t="s">
        <v>33</v>
      </c>
      <c r="E51" s="24" t="s">
        <v>176</v>
      </c>
      <c r="F51" s="36" t="s">
        <v>177</v>
      </c>
      <c r="G51" s="32" t="s">
        <v>172</v>
      </c>
      <c r="H51" s="59" t="s">
        <v>159</v>
      </c>
      <c r="I51" s="60">
        <f t="shared" si="0"/>
        <v>55.527777777777786</v>
      </c>
      <c r="J51" s="61">
        <v>99.95</v>
      </c>
      <c r="K51" s="121"/>
      <c r="L51" s="102">
        <f t="shared" si="1"/>
        <v>0</v>
      </c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</row>
    <row r="52" spans="1:59" s="62" customFormat="1" ht="45" customHeight="1" x14ac:dyDescent="0.25">
      <c r="A52" s="56"/>
      <c r="B52" s="78"/>
      <c r="C52" s="79" t="s">
        <v>34</v>
      </c>
      <c r="D52" s="100" t="s">
        <v>35</v>
      </c>
      <c r="E52" s="10" t="s">
        <v>176</v>
      </c>
      <c r="F52" s="13" t="s">
        <v>409</v>
      </c>
      <c r="G52" s="14" t="s">
        <v>172</v>
      </c>
      <c r="H52" s="80" t="s">
        <v>159</v>
      </c>
      <c r="I52" s="81">
        <f t="shared" si="0"/>
        <v>55.527777777777786</v>
      </c>
      <c r="J52" s="82">
        <v>99.95</v>
      </c>
      <c r="K52" s="124"/>
      <c r="L52" s="103">
        <f t="shared" si="1"/>
        <v>0</v>
      </c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</row>
    <row r="53" spans="1:59" s="62" customFormat="1" ht="45" customHeight="1" x14ac:dyDescent="0.25">
      <c r="A53" s="56"/>
      <c r="B53" s="78"/>
      <c r="C53" s="79" t="s">
        <v>313</v>
      </c>
      <c r="D53" s="100">
        <v>4043197333762</v>
      </c>
      <c r="E53" s="10" t="s">
        <v>176</v>
      </c>
      <c r="F53" s="13" t="s">
        <v>211</v>
      </c>
      <c r="G53" s="14" t="s">
        <v>172</v>
      </c>
      <c r="H53" s="80" t="s">
        <v>159</v>
      </c>
      <c r="I53" s="81">
        <f t="shared" si="0"/>
        <v>55.527777777777786</v>
      </c>
      <c r="J53" s="82">
        <v>99.95</v>
      </c>
      <c r="K53" s="124"/>
      <c r="L53" s="103">
        <f t="shared" si="1"/>
        <v>0</v>
      </c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</row>
    <row r="54" spans="1:59" s="62" customFormat="1" ht="45" customHeight="1" thickBot="1" x14ac:dyDescent="0.3">
      <c r="A54" s="56"/>
      <c r="B54" s="73"/>
      <c r="C54" s="74" t="s">
        <v>36</v>
      </c>
      <c r="D54" s="99" t="s">
        <v>37</v>
      </c>
      <c r="E54" s="19" t="s">
        <v>176</v>
      </c>
      <c r="F54" s="31" t="s">
        <v>178</v>
      </c>
      <c r="G54" s="34" t="s">
        <v>172</v>
      </c>
      <c r="H54" s="75" t="s">
        <v>159</v>
      </c>
      <c r="I54" s="76">
        <f t="shared" si="0"/>
        <v>55.527777777777786</v>
      </c>
      <c r="J54" s="77">
        <v>99.95</v>
      </c>
      <c r="K54" s="123"/>
      <c r="L54" s="104">
        <f t="shared" si="1"/>
        <v>0</v>
      </c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</row>
    <row r="55" spans="1:59" s="62" customFormat="1" ht="45" customHeight="1" x14ac:dyDescent="0.25">
      <c r="A55" s="56"/>
      <c r="B55" s="57"/>
      <c r="C55" s="58" t="s">
        <v>38</v>
      </c>
      <c r="D55" s="96" t="s">
        <v>39</v>
      </c>
      <c r="E55" s="24" t="s">
        <v>179</v>
      </c>
      <c r="F55" s="36" t="s">
        <v>174</v>
      </c>
      <c r="G55" s="32" t="s">
        <v>172</v>
      </c>
      <c r="H55" s="59" t="s">
        <v>159</v>
      </c>
      <c r="I55" s="60">
        <f t="shared" si="0"/>
        <v>55.527777777777786</v>
      </c>
      <c r="J55" s="61">
        <v>99.95</v>
      </c>
      <c r="K55" s="121"/>
      <c r="L55" s="102">
        <f t="shared" si="1"/>
        <v>0</v>
      </c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</row>
    <row r="56" spans="1:59" s="62" customFormat="1" ht="45" customHeight="1" x14ac:dyDescent="0.25">
      <c r="A56" s="56"/>
      <c r="B56" s="78"/>
      <c r="C56" s="79" t="s">
        <v>40</v>
      </c>
      <c r="D56" s="100" t="s">
        <v>41</v>
      </c>
      <c r="E56" s="10" t="s">
        <v>179</v>
      </c>
      <c r="F56" s="13" t="s">
        <v>180</v>
      </c>
      <c r="G56" s="14" t="s">
        <v>172</v>
      </c>
      <c r="H56" s="80" t="s">
        <v>159</v>
      </c>
      <c r="I56" s="81">
        <f t="shared" si="0"/>
        <v>55.527777777777786</v>
      </c>
      <c r="J56" s="82">
        <v>99.95</v>
      </c>
      <c r="K56" s="124"/>
      <c r="L56" s="103">
        <f t="shared" si="1"/>
        <v>0</v>
      </c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</row>
    <row r="57" spans="1:59" s="62" customFormat="1" ht="45" customHeight="1" x14ac:dyDescent="0.25">
      <c r="A57" s="56"/>
      <c r="B57" s="78"/>
      <c r="C57" s="79" t="s">
        <v>314</v>
      </c>
      <c r="D57" s="100">
        <v>4043197334615</v>
      </c>
      <c r="E57" s="10" t="s">
        <v>179</v>
      </c>
      <c r="F57" s="13" t="s">
        <v>315</v>
      </c>
      <c r="G57" s="14" t="s">
        <v>172</v>
      </c>
      <c r="H57" s="80" t="s">
        <v>159</v>
      </c>
      <c r="I57" s="81">
        <f t="shared" ref="I57" si="20">J57/1.5/1.2</f>
        <v>55.527777777777786</v>
      </c>
      <c r="J57" s="82">
        <v>99.95</v>
      </c>
      <c r="K57" s="124"/>
      <c r="L57" s="103">
        <f t="shared" ref="L57" si="21">I57*K57</f>
        <v>0</v>
      </c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</row>
    <row r="58" spans="1:59" s="62" customFormat="1" ht="45" customHeight="1" thickBot="1" x14ac:dyDescent="0.3">
      <c r="A58" s="56"/>
      <c r="B58" s="73"/>
      <c r="C58" s="74" t="s">
        <v>42</v>
      </c>
      <c r="D58" s="99" t="s">
        <v>43</v>
      </c>
      <c r="E58" s="19" t="s">
        <v>179</v>
      </c>
      <c r="F58" s="31" t="s">
        <v>178</v>
      </c>
      <c r="G58" s="34" t="s">
        <v>172</v>
      </c>
      <c r="H58" s="75" t="s">
        <v>159</v>
      </c>
      <c r="I58" s="76">
        <f t="shared" si="0"/>
        <v>55.527777777777786</v>
      </c>
      <c r="J58" s="77">
        <v>99.95</v>
      </c>
      <c r="K58" s="123"/>
      <c r="L58" s="104">
        <f t="shared" si="1"/>
        <v>0</v>
      </c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</row>
    <row r="59" spans="1:59" s="62" customFormat="1" ht="45" customHeight="1" x14ac:dyDescent="0.25">
      <c r="A59" s="56"/>
      <c r="B59" s="57" t="s">
        <v>259</v>
      </c>
      <c r="C59" s="58" t="s">
        <v>506</v>
      </c>
      <c r="D59" s="96">
        <v>4043197349688</v>
      </c>
      <c r="E59" s="24" t="s">
        <v>504</v>
      </c>
      <c r="F59" s="36" t="s">
        <v>3</v>
      </c>
      <c r="G59" s="141" t="s">
        <v>518</v>
      </c>
      <c r="H59" s="59" t="s">
        <v>523</v>
      </c>
      <c r="I59" s="60">
        <f>J59/1.5/1.2</f>
        <v>94.416666666666671</v>
      </c>
      <c r="J59" s="61">
        <v>169.95</v>
      </c>
      <c r="K59" s="121"/>
      <c r="L59" s="102">
        <f>I59*K59</f>
        <v>0</v>
      </c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</row>
    <row r="60" spans="1:59" s="62" customFormat="1" ht="45" customHeight="1" x14ac:dyDescent="0.25">
      <c r="A60" s="56"/>
      <c r="B60" s="78" t="s">
        <v>259</v>
      </c>
      <c r="C60" s="79" t="s">
        <v>507</v>
      </c>
      <c r="D60" s="100">
        <v>4043197349664</v>
      </c>
      <c r="E60" s="10" t="s">
        <v>504</v>
      </c>
      <c r="F60" s="13" t="s">
        <v>487</v>
      </c>
      <c r="G60" s="142" t="s">
        <v>519</v>
      </c>
      <c r="H60" s="80" t="s">
        <v>524</v>
      </c>
      <c r="I60" s="81">
        <f t="shared" ref="I60" si="22">J60/1.5/1.2</f>
        <v>94.416666666666671</v>
      </c>
      <c r="J60" s="82">
        <v>169.95</v>
      </c>
      <c r="K60" s="124"/>
      <c r="L60" s="103">
        <f t="shared" ref="L60" si="23">I60*K60</f>
        <v>0</v>
      </c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</row>
    <row r="61" spans="1:59" s="62" customFormat="1" ht="45" customHeight="1" x14ac:dyDescent="0.25">
      <c r="A61" s="56"/>
      <c r="B61" s="78" t="s">
        <v>259</v>
      </c>
      <c r="C61" s="79" t="s">
        <v>508</v>
      </c>
      <c r="D61" s="100">
        <v>4043197349565</v>
      </c>
      <c r="E61" s="10" t="s">
        <v>504</v>
      </c>
      <c r="F61" s="13" t="s">
        <v>450</v>
      </c>
      <c r="G61" s="142" t="s">
        <v>520</v>
      </c>
      <c r="H61" s="80" t="s">
        <v>523</v>
      </c>
      <c r="I61" s="81">
        <f>J61/1.5/1.2</f>
        <v>94.416666666666671</v>
      </c>
      <c r="J61" s="82">
        <v>169.95</v>
      </c>
      <c r="K61" s="124"/>
      <c r="L61" s="103">
        <f>I61*K61</f>
        <v>0</v>
      </c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</row>
    <row r="62" spans="1:59" s="62" customFormat="1" ht="45" customHeight="1" x14ac:dyDescent="0.25">
      <c r="A62" s="56"/>
      <c r="B62" s="78" t="s">
        <v>259</v>
      </c>
      <c r="C62" s="79" t="s">
        <v>509</v>
      </c>
      <c r="D62" s="100">
        <v>4043197350295</v>
      </c>
      <c r="E62" s="10" t="s">
        <v>504</v>
      </c>
      <c r="F62" s="13" t="s">
        <v>515</v>
      </c>
      <c r="G62" s="142" t="s">
        <v>520</v>
      </c>
      <c r="H62" s="80" t="s">
        <v>523</v>
      </c>
      <c r="I62" s="81">
        <f t="shared" ref="I62:I63" si="24">J62/1.5/1.2</f>
        <v>94.416666666666671</v>
      </c>
      <c r="J62" s="82">
        <v>169.95</v>
      </c>
      <c r="K62" s="124"/>
      <c r="L62" s="103">
        <f t="shared" ref="L62:L63" si="25">I62*K62</f>
        <v>0</v>
      </c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</row>
    <row r="63" spans="1:59" s="62" customFormat="1" ht="45" customHeight="1" x14ac:dyDescent="0.25">
      <c r="A63" s="56"/>
      <c r="B63" s="78" t="s">
        <v>259</v>
      </c>
      <c r="C63" s="79" t="s">
        <v>510</v>
      </c>
      <c r="D63" s="100">
        <v>4043197350066</v>
      </c>
      <c r="E63" s="10" t="s">
        <v>504</v>
      </c>
      <c r="F63" s="13" t="s">
        <v>516</v>
      </c>
      <c r="G63" s="142" t="s">
        <v>502</v>
      </c>
      <c r="H63" s="80" t="s">
        <v>524</v>
      </c>
      <c r="I63" s="81">
        <f t="shared" si="24"/>
        <v>94.416666666666671</v>
      </c>
      <c r="J63" s="82">
        <v>169.95</v>
      </c>
      <c r="K63" s="124"/>
      <c r="L63" s="103">
        <f t="shared" si="25"/>
        <v>0</v>
      </c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</row>
    <row r="64" spans="1:59" s="62" customFormat="1" ht="45" customHeight="1" thickBot="1" x14ac:dyDescent="0.3">
      <c r="A64" s="56"/>
      <c r="B64" s="73" t="s">
        <v>259</v>
      </c>
      <c r="C64" s="74" t="s">
        <v>511</v>
      </c>
      <c r="D64" s="99">
        <v>4043197349671</v>
      </c>
      <c r="E64" s="19" t="s">
        <v>504</v>
      </c>
      <c r="F64" s="31" t="s">
        <v>184</v>
      </c>
      <c r="G64" s="143" t="s">
        <v>521</v>
      </c>
      <c r="H64" s="75" t="s">
        <v>524</v>
      </c>
      <c r="I64" s="76">
        <f>J64/1.5/1.2</f>
        <v>94.416666666666671</v>
      </c>
      <c r="J64" s="77">
        <v>169.95</v>
      </c>
      <c r="K64" s="123"/>
      <c r="L64" s="104">
        <f>I64*K64</f>
        <v>0</v>
      </c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</row>
    <row r="65" spans="1:59" s="62" customFormat="1" ht="45" customHeight="1" x14ac:dyDescent="0.25">
      <c r="A65" s="56"/>
      <c r="B65" s="57" t="s">
        <v>259</v>
      </c>
      <c r="C65" s="58" t="s">
        <v>512</v>
      </c>
      <c r="D65" s="96">
        <v>4043197349701</v>
      </c>
      <c r="E65" s="24" t="s">
        <v>505</v>
      </c>
      <c r="F65" s="36" t="s">
        <v>517</v>
      </c>
      <c r="G65" s="141" t="s">
        <v>518</v>
      </c>
      <c r="H65" s="59" t="s">
        <v>523</v>
      </c>
      <c r="I65" s="60">
        <f>J65/1.5/1.2</f>
        <v>94.416666666666671</v>
      </c>
      <c r="J65" s="61">
        <v>169.95</v>
      </c>
      <c r="K65" s="121"/>
      <c r="L65" s="102">
        <f>I65*K65</f>
        <v>0</v>
      </c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</row>
    <row r="66" spans="1:59" s="62" customFormat="1" ht="45" customHeight="1" x14ac:dyDescent="0.25">
      <c r="A66" s="56"/>
      <c r="B66" s="78" t="s">
        <v>259</v>
      </c>
      <c r="C66" s="79" t="s">
        <v>513</v>
      </c>
      <c r="D66" s="100">
        <v>4043197349718</v>
      </c>
      <c r="E66" s="10" t="s">
        <v>505</v>
      </c>
      <c r="F66" s="13" t="s">
        <v>515</v>
      </c>
      <c r="G66" s="142" t="s">
        <v>520</v>
      </c>
      <c r="H66" s="80" t="s">
        <v>524</v>
      </c>
      <c r="I66" s="81">
        <f t="shared" ref="I66" si="26">J66/1.5/1.2</f>
        <v>94.416666666666671</v>
      </c>
      <c r="J66" s="82">
        <v>169.95</v>
      </c>
      <c r="K66" s="124"/>
      <c r="L66" s="103">
        <f t="shared" ref="L66" si="27">I66*K66</f>
        <v>0</v>
      </c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</row>
    <row r="67" spans="1:59" s="62" customFormat="1" ht="45" customHeight="1" thickBot="1" x14ac:dyDescent="0.3">
      <c r="A67" s="56"/>
      <c r="B67" s="78" t="s">
        <v>259</v>
      </c>
      <c r="C67" s="79" t="s">
        <v>514</v>
      </c>
      <c r="D67" s="100">
        <v>4043197349695</v>
      </c>
      <c r="E67" s="10" t="s">
        <v>505</v>
      </c>
      <c r="F67" s="13" t="s">
        <v>184</v>
      </c>
      <c r="G67" s="142" t="s">
        <v>502</v>
      </c>
      <c r="H67" s="80" t="s">
        <v>524</v>
      </c>
      <c r="I67" s="81">
        <f>J67/1.5/1.2</f>
        <v>94.416666666666671</v>
      </c>
      <c r="J67" s="82">
        <v>169.95</v>
      </c>
      <c r="K67" s="124"/>
      <c r="L67" s="103">
        <f>I67*K67</f>
        <v>0</v>
      </c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</row>
    <row r="68" spans="1:59" s="62" customFormat="1" ht="45" customHeight="1" thickBot="1" x14ac:dyDescent="0.3">
      <c r="A68" s="56"/>
      <c r="B68" s="78" t="s">
        <v>259</v>
      </c>
      <c r="C68" s="58" t="s">
        <v>498</v>
      </c>
      <c r="D68" s="96">
        <v>4043197345833</v>
      </c>
      <c r="E68" s="24" t="s">
        <v>500</v>
      </c>
      <c r="F68" s="36" t="s">
        <v>3</v>
      </c>
      <c r="G68" s="141" t="s">
        <v>502</v>
      </c>
      <c r="H68" s="59" t="s">
        <v>524</v>
      </c>
      <c r="I68" s="60">
        <f t="shared" si="0"/>
        <v>77.75</v>
      </c>
      <c r="J68" s="61">
        <v>139.94999999999999</v>
      </c>
      <c r="K68" s="121"/>
      <c r="L68" s="102">
        <f t="shared" si="1"/>
        <v>0</v>
      </c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</row>
    <row r="69" spans="1:59" s="62" customFormat="1" ht="45" customHeight="1" thickBot="1" x14ac:dyDescent="0.3">
      <c r="A69" s="56"/>
      <c r="B69" s="78" t="s">
        <v>259</v>
      </c>
      <c r="C69" s="79" t="s">
        <v>499</v>
      </c>
      <c r="D69" s="100">
        <v>4043197345840</v>
      </c>
      <c r="E69" s="10" t="s">
        <v>501</v>
      </c>
      <c r="F69" s="13" t="s">
        <v>184</v>
      </c>
      <c r="G69" s="141" t="s">
        <v>503</v>
      </c>
      <c r="H69" s="80" t="s">
        <v>524</v>
      </c>
      <c r="I69" s="81">
        <f t="shared" si="0"/>
        <v>77.75</v>
      </c>
      <c r="J69" s="82">
        <v>139.94999999999999</v>
      </c>
      <c r="K69" s="124"/>
      <c r="L69" s="103">
        <f t="shared" si="1"/>
        <v>0</v>
      </c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</row>
    <row r="70" spans="1:59" s="62" customFormat="1" ht="45" customHeight="1" x14ac:dyDescent="0.25">
      <c r="A70" s="56"/>
      <c r="B70" s="57"/>
      <c r="C70" s="58" t="s">
        <v>491</v>
      </c>
      <c r="D70" s="96">
        <v>4043197341941</v>
      </c>
      <c r="E70" s="24" t="s">
        <v>327</v>
      </c>
      <c r="F70" s="36" t="s">
        <v>3</v>
      </c>
      <c r="G70" s="18" t="s">
        <v>481</v>
      </c>
      <c r="H70" s="59">
        <v>2</v>
      </c>
      <c r="I70" s="60">
        <f t="shared" ref="I70:I75" si="28">J70/1.5/1.2</f>
        <v>49.972222222222229</v>
      </c>
      <c r="J70" s="61">
        <v>89.95</v>
      </c>
      <c r="K70" s="121"/>
      <c r="L70" s="102">
        <f t="shared" ref="L70:L75" si="29">I70*K70</f>
        <v>0</v>
      </c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</row>
    <row r="71" spans="1:59" s="62" customFormat="1" ht="45" customHeight="1" x14ac:dyDescent="0.25">
      <c r="A71" s="56"/>
      <c r="B71" s="78" t="s">
        <v>259</v>
      </c>
      <c r="C71" s="79" t="s">
        <v>496</v>
      </c>
      <c r="D71" s="100">
        <v>4043197345406</v>
      </c>
      <c r="E71" s="10" t="s">
        <v>327</v>
      </c>
      <c r="F71" s="13" t="s">
        <v>487</v>
      </c>
      <c r="G71" s="9" t="s">
        <v>206</v>
      </c>
      <c r="H71" s="80">
        <v>3</v>
      </c>
      <c r="I71" s="81">
        <f t="shared" si="28"/>
        <v>49.972222222222229</v>
      </c>
      <c r="J71" s="82">
        <v>89.95</v>
      </c>
      <c r="K71" s="124"/>
      <c r="L71" s="103">
        <f t="shared" si="29"/>
        <v>0</v>
      </c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</row>
    <row r="72" spans="1:59" s="62" customFormat="1" ht="45" customHeight="1" x14ac:dyDescent="0.25">
      <c r="A72" s="56"/>
      <c r="B72" s="78" t="s">
        <v>259</v>
      </c>
      <c r="C72" s="79" t="s">
        <v>497</v>
      </c>
      <c r="D72" s="100">
        <v>4043197345444</v>
      </c>
      <c r="E72" s="10" t="s">
        <v>327</v>
      </c>
      <c r="F72" s="13" t="s">
        <v>495</v>
      </c>
      <c r="G72" s="9" t="s">
        <v>209</v>
      </c>
      <c r="H72" s="80">
        <v>3</v>
      </c>
      <c r="I72" s="81">
        <f t="shared" ref="I72" si="30">J72/1.5/1.2</f>
        <v>49.972222222222229</v>
      </c>
      <c r="J72" s="82">
        <v>89.95</v>
      </c>
      <c r="K72" s="124"/>
      <c r="L72" s="103">
        <f t="shared" ref="L72" si="31">I72*K72</f>
        <v>0</v>
      </c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</row>
    <row r="73" spans="1:59" s="62" customFormat="1" ht="45" customHeight="1" x14ac:dyDescent="0.25">
      <c r="A73" s="56"/>
      <c r="B73" s="78"/>
      <c r="C73" s="79" t="s">
        <v>325</v>
      </c>
      <c r="D73" s="100">
        <v>4043197334332</v>
      </c>
      <c r="E73" s="10" t="s">
        <v>327</v>
      </c>
      <c r="F73" s="13" t="s">
        <v>326</v>
      </c>
      <c r="G73" s="9" t="s">
        <v>238</v>
      </c>
      <c r="H73" s="80">
        <v>3</v>
      </c>
      <c r="I73" s="81">
        <f t="shared" si="28"/>
        <v>49.972222222222229</v>
      </c>
      <c r="J73" s="82">
        <v>89.95</v>
      </c>
      <c r="K73" s="124"/>
      <c r="L73" s="103">
        <f t="shared" si="29"/>
        <v>0</v>
      </c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</row>
    <row r="74" spans="1:59" s="62" customFormat="1" ht="45" customHeight="1" x14ac:dyDescent="0.25">
      <c r="A74" s="56"/>
      <c r="B74" s="78" t="s">
        <v>259</v>
      </c>
      <c r="C74" s="79" t="s">
        <v>493</v>
      </c>
      <c r="D74" s="100">
        <v>4043197345437</v>
      </c>
      <c r="E74" s="10" t="s">
        <v>327</v>
      </c>
      <c r="F74" s="13" t="s">
        <v>494</v>
      </c>
      <c r="G74" s="9" t="s">
        <v>490</v>
      </c>
      <c r="H74" s="80">
        <v>2</v>
      </c>
      <c r="I74" s="81">
        <f t="shared" si="28"/>
        <v>49.972222222222229</v>
      </c>
      <c r="J74" s="82">
        <v>89.95</v>
      </c>
      <c r="K74" s="124"/>
      <c r="L74" s="103">
        <f t="shared" si="29"/>
        <v>0</v>
      </c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</row>
    <row r="75" spans="1:59" s="62" customFormat="1" ht="45" customHeight="1" thickBot="1" x14ac:dyDescent="0.3">
      <c r="A75" s="56"/>
      <c r="B75" s="73"/>
      <c r="C75" s="74" t="s">
        <v>492</v>
      </c>
      <c r="D75" s="99">
        <v>4043197341958</v>
      </c>
      <c r="E75" s="10" t="s">
        <v>327</v>
      </c>
      <c r="F75" s="13" t="s">
        <v>210</v>
      </c>
      <c r="G75" s="9" t="s">
        <v>483</v>
      </c>
      <c r="H75" s="80">
        <v>2</v>
      </c>
      <c r="I75" s="76">
        <f t="shared" si="28"/>
        <v>49.972222222222229</v>
      </c>
      <c r="J75" s="77">
        <v>89.95</v>
      </c>
      <c r="K75" s="123"/>
      <c r="L75" s="104">
        <f t="shared" si="29"/>
        <v>0</v>
      </c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</row>
    <row r="76" spans="1:59" s="62" customFormat="1" ht="45" customHeight="1" x14ac:dyDescent="0.25">
      <c r="A76" s="56"/>
      <c r="B76" s="57"/>
      <c r="C76" s="58" t="s">
        <v>485</v>
      </c>
      <c r="D76" s="96">
        <v>4043197341934</v>
      </c>
      <c r="E76" s="24" t="s">
        <v>319</v>
      </c>
      <c r="F76" s="36" t="s">
        <v>316</v>
      </c>
      <c r="G76" s="18" t="s">
        <v>484</v>
      </c>
      <c r="H76" s="59">
        <v>2</v>
      </c>
      <c r="I76" s="60">
        <f>J76/1.5/1.2</f>
        <v>66.6388888888889</v>
      </c>
      <c r="J76" s="61">
        <v>119.95</v>
      </c>
      <c r="K76" s="121"/>
      <c r="L76" s="102">
        <f>I76*K76</f>
        <v>0</v>
      </c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</row>
    <row r="77" spans="1:59" s="62" customFormat="1" ht="45" customHeight="1" x14ac:dyDescent="0.25">
      <c r="A77" s="56"/>
      <c r="B77" s="78" t="s">
        <v>259</v>
      </c>
      <c r="C77" s="79" t="s">
        <v>486</v>
      </c>
      <c r="D77" s="100">
        <v>4043197345451</v>
      </c>
      <c r="E77" s="10" t="s">
        <v>319</v>
      </c>
      <c r="F77" s="13" t="s">
        <v>487</v>
      </c>
      <c r="G77" s="9" t="s">
        <v>206</v>
      </c>
      <c r="H77" s="80">
        <v>3</v>
      </c>
      <c r="I77" s="81">
        <f t="shared" ref="I77:I79" si="32">J77/1.5/1.2</f>
        <v>66.6388888888889</v>
      </c>
      <c r="J77" s="82">
        <v>119.95</v>
      </c>
      <c r="K77" s="124"/>
      <c r="L77" s="103">
        <f t="shared" ref="L77:L79" si="33">I77*K77</f>
        <v>0</v>
      </c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</row>
    <row r="78" spans="1:59" s="62" customFormat="1" ht="45" customHeight="1" x14ac:dyDescent="0.25">
      <c r="A78" s="56"/>
      <c r="B78" s="78"/>
      <c r="C78" s="79" t="s">
        <v>320</v>
      </c>
      <c r="D78" s="100">
        <v>4043197338736</v>
      </c>
      <c r="E78" s="10" t="s">
        <v>319</v>
      </c>
      <c r="F78" s="13" t="s">
        <v>317</v>
      </c>
      <c r="G78" s="9" t="s">
        <v>185</v>
      </c>
      <c r="H78" s="80">
        <v>3</v>
      </c>
      <c r="I78" s="81">
        <f>J78/1.5/1.2</f>
        <v>66.6388888888889</v>
      </c>
      <c r="J78" s="82">
        <v>119.95</v>
      </c>
      <c r="K78" s="124"/>
      <c r="L78" s="103">
        <f>I78*K78</f>
        <v>0</v>
      </c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</row>
    <row r="79" spans="1:59" s="62" customFormat="1" ht="45" customHeight="1" x14ac:dyDescent="0.25">
      <c r="A79" s="56"/>
      <c r="B79" s="78" t="s">
        <v>259</v>
      </c>
      <c r="C79" s="79" t="s">
        <v>488</v>
      </c>
      <c r="D79" s="100">
        <v>4043197345468</v>
      </c>
      <c r="E79" s="10" t="s">
        <v>319</v>
      </c>
      <c r="F79" s="13" t="s">
        <v>449</v>
      </c>
      <c r="G79" s="9" t="s">
        <v>490</v>
      </c>
      <c r="H79" s="80">
        <v>2</v>
      </c>
      <c r="I79" s="81">
        <f t="shared" si="32"/>
        <v>66.6388888888889</v>
      </c>
      <c r="J79" s="82">
        <v>119.95</v>
      </c>
      <c r="K79" s="124"/>
      <c r="L79" s="103">
        <f t="shared" si="33"/>
        <v>0</v>
      </c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</row>
    <row r="80" spans="1:59" s="62" customFormat="1" ht="45" customHeight="1" x14ac:dyDescent="0.25">
      <c r="A80" s="56"/>
      <c r="B80" s="78" t="s">
        <v>259</v>
      </c>
      <c r="C80" s="79" t="s">
        <v>489</v>
      </c>
      <c r="D80" s="100">
        <v>4043197345475</v>
      </c>
      <c r="E80" s="10" t="s">
        <v>319</v>
      </c>
      <c r="F80" s="13" t="s">
        <v>450</v>
      </c>
      <c r="G80" s="9" t="s">
        <v>481</v>
      </c>
      <c r="H80" s="80">
        <v>2</v>
      </c>
      <c r="I80" s="81">
        <f t="shared" ref="I80" si="34">J80/1.5/1.2</f>
        <v>66.6388888888889</v>
      </c>
      <c r="J80" s="82">
        <v>119.95</v>
      </c>
      <c r="K80" s="124"/>
      <c r="L80" s="103">
        <f t="shared" ref="L80" si="35">I80*K80</f>
        <v>0</v>
      </c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</row>
    <row r="81" spans="1:59" s="62" customFormat="1" ht="45" customHeight="1" thickBot="1" x14ac:dyDescent="0.3">
      <c r="A81" s="56"/>
      <c r="B81" s="73"/>
      <c r="C81" s="74" t="s">
        <v>480</v>
      </c>
      <c r="D81" s="99">
        <v>4043197341927</v>
      </c>
      <c r="E81" s="19" t="s">
        <v>319</v>
      </c>
      <c r="F81" s="31" t="s">
        <v>184</v>
      </c>
      <c r="G81" s="27" t="s">
        <v>481</v>
      </c>
      <c r="H81" s="75">
        <v>2</v>
      </c>
      <c r="I81" s="76">
        <f t="shared" ref="I81:I91" si="36">J81/1.5/1.2</f>
        <v>66.6388888888889</v>
      </c>
      <c r="J81" s="77">
        <v>119.95</v>
      </c>
      <c r="K81" s="123"/>
      <c r="L81" s="104">
        <f t="shared" ref="L81:L91" si="37">I81*K81</f>
        <v>0</v>
      </c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</row>
    <row r="82" spans="1:59" s="62" customFormat="1" ht="45" customHeight="1" x14ac:dyDescent="0.25">
      <c r="A82" s="56"/>
      <c r="B82" s="57" t="s">
        <v>259</v>
      </c>
      <c r="C82" s="58" t="s">
        <v>478</v>
      </c>
      <c r="D82" s="96">
        <v>4043197345482</v>
      </c>
      <c r="E82" s="24" t="s">
        <v>324</v>
      </c>
      <c r="F82" s="36" t="s">
        <v>3</v>
      </c>
      <c r="G82" s="9" t="s">
        <v>209</v>
      </c>
      <c r="H82" s="59">
        <v>3</v>
      </c>
      <c r="I82" s="60">
        <f t="shared" si="36"/>
        <v>55.527777777777786</v>
      </c>
      <c r="J82" s="61">
        <v>99.95</v>
      </c>
      <c r="K82" s="121"/>
      <c r="L82" s="102">
        <f t="shared" si="37"/>
        <v>0</v>
      </c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</row>
    <row r="83" spans="1:59" s="62" customFormat="1" ht="45" customHeight="1" x14ac:dyDescent="0.25">
      <c r="A83" s="56"/>
      <c r="B83" s="78"/>
      <c r="C83" s="79" t="s">
        <v>321</v>
      </c>
      <c r="D83" s="100">
        <v>4043197338750</v>
      </c>
      <c r="E83" s="10" t="s">
        <v>324</v>
      </c>
      <c r="F83" s="13" t="s">
        <v>211</v>
      </c>
      <c r="G83" s="9" t="s">
        <v>209</v>
      </c>
      <c r="H83" s="80">
        <v>3</v>
      </c>
      <c r="I83" s="81">
        <f t="shared" si="36"/>
        <v>55.527777777777786</v>
      </c>
      <c r="J83" s="82">
        <v>99.95</v>
      </c>
      <c r="K83" s="124"/>
      <c r="L83" s="103">
        <f t="shared" si="37"/>
        <v>0</v>
      </c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</row>
    <row r="84" spans="1:59" s="62" customFormat="1" ht="45" customHeight="1" x14ac:dyDescent="0.25">
      <c r="A84" s="56"/>
      <c r="B84" s="78"/>
      <c r="C84" s="79" t="s">
        <v>322</v>
      </c>
      <c r="D84" s="100">
        <v>4043197338767</v>
      </c>
      <c r="E84" s="10" t="s">
        <v>324</v>
      </c>
      <c r="F84" s="13" t="s">
        <v>323</v>
      </c>
      <c r="G84" s="9" t="s">
        <v>185</v>
      </c>
      <c r="H84" s="80">
        <v>3</v>
      </c>
      <c r="I84" s="81">
        <f t="shared" si="36"/>
        <v>55.527777777777786</v>
      </c>
      <c r="J84" s="82">
        <v>99.95</v>
      </c>
      <c r="K84" s="124"/>
      <c r="L84" s="103">
        <f t="shared" si="37"/>
        <v>0</v>
      </c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</row>
    <row r="85" spans="1:59" s="62" customFormat="1" ht="45" customHeight="1" thickBot="1" x14ac:dyDescent="0.3">
      <c r="A85" s="56"/>
      <c r="B85" s="73" t="s">
        <v>259</v>
      </c>
      <c r="C85" s="74" t="s">
        <v>479</v>
      </c>
      <c r="D85" s="99">
        <v>4043197345499</v>
      </c>
      <c r="E85" s="19" t="s">
        <v>324</v>
      </c>
      <c r="F85" s="31" t="s">
        <v>184</v>
      </c>
      <c r="G85" s="27" t="s">
        <v>183</v>
      </c>
      <c r="H85" s="75">
        <v>3</v>
      </c>
      <c r="I85" s="76">
        <f t="shared" si="36"/>
        <v>55.527777777777786</v>
      </c>
      <c r="J85" s="77">
        <v>99.95</v>
      </c>
      <c r="K85" s="123"/>
      <c r="L85" s="104">
        <f t="shared" si="37"/>
        <v>0</v>
      </c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</row>
    <row r="86" spans="1:59" s="62" customFormat="1" ht="45" customHeight="1" x14ac:dyDescent="0.25">
      <c r="A86" s="56"/>
      <c r="B86" s="111" t="s">
        <v>472</v>
      </c>
      <c r="C86" s="58" t="s">
        <v>350</v>
      </c>
      <c r="D86" s="96">
        <v>4043197338972</v>
      </c>
      <c r="E86" s="24" t="s">
        <v>356</v>
      </c>
      <c r="F86" s="36" t="s">
        <v>3</v>
      </c>
      <c r="G86" s="38" t="s">
        <v>355</v>
      </c>
      <c r="H86" s="59">
        <v>3</v>
      </c>
      <c r="I86" s="60">
        <f t="shared" si="36"/>
        <v>55.527777777777786</v>
      </c>
      <c r="J86" s="61">
        <v>99.95</v>
      </c>
      <c r="K86" s="121"/>
      <c r="L86" s="102">
        <f t="shared" si="37"/>
        <v>0</v>
      </c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</row>
    <row r="87" spans="1:59" s="62" customFormat="1" ht="45" customHeight="1" x14ac:dyDescent="0.25">
      <c r="A87" s="56"/>
      <c r="B87" s="112" t="s">
        <v>472</v>
      </c>
      <c r="C87" s="79" t="s">
        <v>351</v>
      </c>
      <c r="D87" s="100">
        <v>4043197338989</v>
      </c>
      <c r="E87" s="10" t="s">
        <v>356</v>
      </c>
      <c r="F87" s="13" t="s">
        <v>3</v>
      </c>
      <c r="G87" s="15" t="s">
        <v>354</v>
      </c>
      <c r="H87" s="80">
        <v>3</v>
      </c>
      <c r="I87" s="81">
        <f t="shared" si="36"/>
        <v>55.527777777777786</v>
      </c>
      <c r="J87" s="82">
        <v>99.95</v>
      </c>
      <c r="K87" s="124"/>
      <c r="L87" s="103">
        <f t="shared" si="37"/>
        <v>0</v>
      </c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</row>
    <row r="88" spans="1:59" s="62" customFormat="1" ht="45" customHeight="1" thickBot="1" x14ac:dyDescent="0.3">
      <c r="A88" s="56"/>
      <c r="B88" s="113" t="s">
        <v>472</v>
      </c>
      <c r="C88" s="74" t="s">
        <v>352</v>
      </c>
      <c r="D88" s="99">
        <v>4043197339061</v>
      </c>
      <c r="E88" s="19" t="s">
        <v>356</v>
      </c>
      <c r="F88" s="31" t="s">
        <v>3</v>
      </c>
      <c r="G88" s="39" t="s">
        <v>353</v>
      </c>
      <c r="H88" s="75">
        <v>3</v>
      </c>
      <c r="I88" s="76">
        <f t="shared" si="36"/>
        <v>55.527777777777786</v>
      </c>
      <c r="J88" s="77">
        <v>99.95</v>
      </c>
      <c r="K88" s="123"/>
      <c r="L88" s="104">
        <f t="shared" si="37"/>
        <v>0</v>
      </c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</row>
    <row r="89" spans="1:59" s="62" customFormat="1" ht="45" customHeight="1" x14ac:dyDescent="0.25">
      <c r="A89" s="56"/>
      <c r="B89" s="111" t="s">
        <v>522</v>
      </c>
      <c r="C89" s="58" t="s">
        <v>474</v>
      </c>
      <c r="D89" s="96">
        <v>4043197347042</v>
      </c>
      <c r="E89" s="24" t="s">
        <v>473</v>
      </c>
      <c r="F89" s="36" t="s">
        <v>3</v>
      </c>
      <c r="G89" s="38" t="s">
        <v>477</v>
      </c>
      <c r="H89" s="59">
        <v>3</v>
      </c>
      <c r="I89" s="60">
        <f t="shared" si="36"/>
        <v>55.527777777777786</v>
      </c>
      <c r="J89" s="61">
        <v>99.95</v>
      </c>
      <c r="K89" s="121"/>
      <c r="L89" s="102">
        <f t="shared" si="37"/>
        <v>0</v>
      </c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</row>
    <row r="90" spans="1:59" s="62" customFormat="1" ht="45" customHeight="1" x14ac:dyDescent="0.25">
      <c r="A90" s="56"/>
      <c r="B90" s="112" t="s">
        <v>522</v>
      </c>
      <c r="C90" s="79" t="s">
        <v>475</v>
      </c>
      <c r="D90" s="100">
        <v>4043197347059</v>
      </c>
      <c r="E90" s="10" t="s">
        <v>473</v>
      </c>
      <c r="F90" s="13" t="s">
        <v>3</v>
      </c>
      <c r="G90" s="15" t="s">
        <v>354</v>
      </c>
      <c r="H90" s="80">
        <v>3</v>
      </c>
      <c r="I90" s="81">
        <f t="shared" si="36"/>
        <v>55.527777777777786</v>
      </c>
      <c r="J90" s="82">
        <v>99.95</v>
      </c>
      <c r="K90" s="124"/>
      <c r="L90" s="103">
        <f t="shared" si="37"/>
        <v>0</v>
      </c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</row>
    <row r="91" spans="1:59" s="62" customFormat="1" ht="45" customHeight="1" thickBot="1" x14ac:dyDescent="0.3">
      <c r="A91" s="56"/>
      <c r="B91" s="113" t="s">
        <v>522</v>
      </c>
      <c r="C91" s="74" t="s">
        <v>476</v>
      </c>
      <c r="D91" s="99">
        <v>4043197347035</v>
      </c>
      <c r="E91" s="19" t="s">
        <v>473</v>
      </c>
      <c r="F91" s="31" t="s">
        <v>3</v>
      </c>
      <c r="G91" s="39" t="s">
        <v>353</v>
      </c>
      <c r="H91" s="75">
        <v>3</v>
      </c>
      <c r="I91" s="76">
        <f t="shared" si="36"/>
        <v>55.527777777777786</v>
      </c>
      <c r="J91" s="77">
        <v>99.95</v>
      </c>
      <c r="K91" s="123"/>
      <c r="L91" s="104">
        <f t="shared" si="37"/>
        <v>0</v>
      </c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</row>
    <row r="92" spans="1:59" s="62" customFormat="1" ht="45" customHeight="1" x14ac:dyDescent="0.25">
      <c r="A92" s="56"/>
      <c r="B92" s="57" t="s">
        <v>259</v>
      </c>
      <c r="C92" s="58" t="s">
        <v>465</v>
      </c>
      <c r="D92" s="96">
        <v>4043197347066</v>
      </c>
      <c r="E92" s="24" t="s">
        <v>470</v>
      </c>
      <c r="F92" s="36" t="s">
        <v>169</v>
      </c>
      <c r="G92" s="40" t="s">
        <v>209</v>
      </c>
      <c r="H92" s="59">
        <v>3</v>
      </c>
      <c r="I92" s="60">
        <f t="shared" si="0"/>
        <v>44.416666666666671</v>
      </c>
      <c r="J92" s="61">
        <v>79.95</v>
      </c>
      <c r="K92" s="121"/>
      <c r="L92" s="102">
        <f t="shared" si="1"/>
        <v>0</v>
      </c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</row>
    <row r="93" spans="1:59" s="62" customFormat="1" ht="45" customHeight="1" x14ac:dyDescent="0.25">
      <c r="A93" s="56"/>
      <c r="B93" s="78" t="s">
        <v>259</v>
      </c>
      <c r="C93" s="79" t="s">
        <v>466</v>
      </c>
      <c r="D93" s="100">
        <v>4043197347080</v>
      </c>
      <c r="E93" s="10" t="s">
        <v>470</v>
      </c>
      <c r="F93" s="13" t="s">
        <v>450</v>
      </c>
      <c r="G93" s="9" t="s">
        <v>481</v>
      </c>
      <c r="H93" s="80">
        <v>2</v>
      </c>
      <c r="I93" s="81">
        <f t="shared" si="0"/>
        <v>44.416666666666671</v>
      </c>
      <c r="J93" s="82">
        <v>79.95</v>
      </c>
      <c r="K93" s="124"/>
      <c r="L93" s="103">
        <f t="shared" si="1"/>
        <v>0</v>
      </c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</row>
    <row r="94" spans="1:59" s="62" customFormat="1" ht="45" customHeight="1" x14ac:dyDescent="0.25">
      <c r="A94" s="56"/>
      <c r="B94" s="78" t="s">
        <v>259</v>
      </c>
      <c r="C94" s="79" t="s">
        <v>467</v>
      </c>
      <c r="D94" s="100">
        <v>4043197347097</v>
      </c>
      <c r="E94" s="10" t="s">
        <v>470</v>
      </c>
      <c r="F94" s="13" t="s">
        <v>374</v>
      </c>
      <c r="G94" s="9" t="s">
        <v>482</v>
      </c>
      <c r="H94" s="80">
        <v>2</v>
      </c>
      <c r="I94" s="81">
        <f t="shared" si="0"/>
        <v>44.416666666666671</v>
      </c>
      <c r="J94" s="82">
        <v>79.95</v>
      </c>
      <c r="K94" s="124"/>
      <c r="L94" s="103">
        <f t="shared" si="1"/>
        <v>0</v>
      </c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</row>
    <row r="95" spans="1:59" s="62" customFormat="1" ht="45" customHeight="1" x14ac:dyDescent="0.25">
      <c r="A95" s="56"/>
      <c r="B95" s="78" t="s">
        <v>259</v>
      </c>
      <c r="C95" s="79" t="s">
        <v>468</v>
      </c>
      <c r="D95" s="100">
        <v>4043197347103</v>
      </c>
      <c r="E95" s="10" t="s">
        <v>470</v>
      </c>
      <c r="F95" s="13" t="s">
        <v>471</v>
      </c>
      <c r="G95" s="15" t="s">
        <v>483</v>
      </c>
      <c r="H95" s="80">
        <v>2</v>
      </c>
      <c r="I95" s="81">
        <f t="shared" si="0"/>
        <v>44.416666666666671</v>
      </c>
      <c r="J95" s="82">
        <v>79.95</v>
      </c>
      <c r="K95" s="124"/>
      <c r="L95" s="103">
        <f t="shared" si="1"/>
        <v>0</v>
      </c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</row>
    <row r="96" spans="1:59" s="62" customFormat="1" ht="45" customHeight="1" thickBot="1" x14ac:dyDescent="0.3">
      <c r="A96" s="56"/>
      <c r="B96" s="73" t="s">
        <v>259</v>
      </c>
      <c r="C96" s="74" t="s">
        <v>469</v>
      </c>
      <c r="D96" s="99">
        <v>4043197347073</v>
      </c>
      <c r="E96" s="19" t="s">
        <v>470</v>
      </c>
      <c r="F96" s="31" t="s">
        <v>184</v>
      </c>
      <c r="G96" s="21" t="s">
        <v>209</v>
      </c>
      <c r="H96" s="75">
        <v>3</v>
      </c>
      <c r="I96" s="76">
        <f t="shared" si="0"/>
        <v>44.416666666666671</v>
      </c>
      <c r="J96" s="77">
        <v>79.95</v>
      </c>
      <c r="K96" s="123"/>
      <c r="L96" s="104">
        <f t="shared" si="1"/>
        <v>0</v>
      </c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</row>
    <row r="97" spans="1:59" s="62" customFormat="1" ht="45" customHeight="1" x14ac:dyDescent="0.25">
      <c r="A97" s="56"/>
      <c r="B97" s="57"/>
      <c r="C97" s="58" t="s">
        <v>44</v>
      </c>
      <c r="D97" s="96" t="s">
        <v>45</v>
      </c>
      <c r="E97" s="24" t="s">
        <v>188</v>
      </c>
      <c r="F97" s="30" t="s">
        <v>3</v>
      </c>
      <c r="G97" s="37" t="s">
        <v>186</v>
      </c>
      <c r="H97" s="59" t="s">
        <v>525</v>
      </c>
      <c r="I97" s="60">
        <f t="shared" si="0"/>
        <v>38.861111111111114</v>
      </c>
      <c r="J97" s="61">
        <v>69.95</v>
      </c>
      <c r="K97" s="121"/>
      <c r="L97" s="102">
        <f t="shared" si="1"/>
        <v>0</v>
      </c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</row>
    <row r="98" spans="1:59" s="62" customFormat="1" ht="45" customHeight="1" x14ac:dyDescent="0.25">
      <c r="A98" s="56"/>
      <c r="B98" s="78"/>
      <c r="C98" s="79" t="s">
        <v>46</v>
      </c>
      <c r="D98" s="100" t="s">
        <v>47</v>
      </c>
      <c r="E98" s="10" t="s">
        <v>188</v>
      </c>
      <c r="F98" s="13" t="s">
        <v>189</v>
      </c>
      <c r="G98" s="16" t="s">
        <v>190</v>
      </c>
      <c r="H98" s="80" t="s">
        <v>525</v>
      </c>
      <c r="I98" s="81">
        <f t="shared" si="0"/>
        <v>38.861111111111114</v>
      </c>
      <c r="J98" s="82">
        <v>69.95</v>
      </c>
      <c r="K98" s="124"/>
      <c r="L98" s="103">
        <f t="shared" si="1"/>
        <v>0</v>
      </c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</row>
    <row r="99" spans="1:59" s="62" customFormat="1" ht="45" customHeight="1" x14ac:dyDescent="0.25">
      <c r="A99" s="56"/>
      <c r="B99" s="78"/>
      <c r="C99" s="79" t="s">
        <v>48</v>
      </c>
      <c r="D99" s="100" t="s">
        <v>49</v>
      </c>
      <c r="E99" s="10" t="s">
        <v>188</v>
      </c>
      <c r="F99" s="11" t="s">
        <v>191</v>
      </c>
      <c r="G99" s="16" t="s">
        <v>192</v>
      </c>
      <c r="H99" s="80" t="s">
        <v>525</v>
      </c>
      <c r="I99" s="81">
        <f t="shared" si="0"/>
        <v>38.861111111111114</v>
      </c>
      <c r="J99" s="82">
        <v>69.95</v>
      </c>
      <c r="K99" s="124"/>
      <c r="L99" s="103">
        <f t="shared" si="1"/>
        <v>0</v>
      </c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</row>
    <row r="100" spans="1:59" s="62" customFormat="1" ht="45" customHeight="1" thickBot="1" x14ac:dyDescent="0.3">
      <c r="A100" s="56"/>
      <c r="B100" s="138"/>
      <c r="C100" s="114" t="s">
        <v>464</v>
      </c>
      <c r="D100" s="115">
        <v>4043197345390</v>
      </c>
      <c r="E100" s="116" t="s">
        <v>188</v>
      </c>
      <c r="F100" s="139" t="s">
        <v>450</v>
      </c>
      <c r="G100" s="140" t="s">
        <v>186</v>
      </c>
      <c r="H100" s="117" t="s">
        <v>525</v>
      </c>
      <c r="I100" s="118">
        <f t="shared" ref="I100" si="38">J100/1.5/1.2</f>
        <v>38.861111111111114</v>
      </c>
      <c r="J100" s="120">
        <v>69.95</v>
      </c>
      <c r="K100" s="126"/>
      <c r="L100" s="119">
        <f t="shared" ref="L100" si="39">I100*K100</f>
        <v>0</v>
      </c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</row>
    <row r="101" spans="1:59" s="62" customFormat="1" ht="45" customHeight="1" x14ac:dyDescent="0.25">
      <c r="A101" s="56"/>
      <c r="B101" s="57" t="s">
        <v>259</v>
      </c>
      <c r="C101" s="58" t="s">
        <v>460</v>
      </c>
      <c r="D101" s="96">
        <v>4043197348216</v>
      </c>
      <c r="E101" s="24" t="s">
        <v>459</v>
      </c>
      <c r="F101" s="36" t="s">
        <v>3</v>
      </c>
      <c r="G101" s="26" t="s">
        <v>336</v>
      </c>
      <c r="H101" s="59">
        <v>4</v>
      </c>
      <c r="I101" s="60">
        <f t="shared" ref="I101:I103" si="40">J101/1.5/1.2</f>
        <v>38.861111111111114</v>
      </c>
      <c r="J101" s="61">
        <v>69.95</v>
      </c>
      <c r="K101" s="121"/>
      <c r="L101" s="102">
        <f t="shared" ref="L101:L103" si="41">I101*K101</f>
        <v>0</v>
      </c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</row>
    <row r="102" spans="1:59" s="62" customFormat="1" ht="45" customHeight="1" x14ac:dyDescent="0.25">
      <c r="A102" s="56"/>
      <c r="B102" s="78" t="s">
        <v>259</v>
      </c>
      <c r="C102" s="79" t="s">
        <v>461</v>
      </c>
      <c r="D102" s="100">
        <v>4043197348278</v>
      </c>
      <c r="E102" s="10" t="s">
        <v>459</v>
      </c>
      <c r="F102" s="13" t="s">
        <v>463</v>
      </c>
      <c r="G102" s="9" t="s">
        <v>234</v>
      </c>
      <c r="H102" s="80">
        <v>3</v>
      </c>
      <c r="I102" s="81">
        <f t="shared" si="40"/>
        <v>38.861111111111114</v>
      </c>
      <c r="J102" s="82">
        <v>69.95</v>
      </c>
      <c r="K102" s="124"/>
      <c r="L102" s="103">
        <f t="shared" si="41"/>
        <v>0</v>
      </c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</row>
    <row r="103" spans="1:59" s="62" customFormat="1" ht="45" customHeight="1" thickBot="1" x14ac:dyDescent="0.3">
      <c r="A103" s="56"/>
      <c r="B103" s="78" t="s">
        <v>259</v>
      </c>
      <c r="C103" s="79" t="s">
        <v>462</v>
      </c>
      <c r="D103" s="100">
        <v>4043197348230</v>
      </c>
      <c r="E103" s="10" t="s">
        <v>459</v>
      </c>
      <c r="F103" s="13" t="s">
        <v>386</v>
      </c>
      <c r="G103" s="106" t="s">
        <v>183</v>
      </c>
      <c r="H103" s="80">
        <v>3</v>
      </c>
      <c r="I103" s="81">
        <f t="shared" si="40"/>
        <v>38.861111111111114</v>
      </c>
      <c r="J103" s="82">
        <v>69.95</v>
      </c>
      <c r="K103" s="124"/>
      <c r="L103" s="103">
        <f t="shared" si="41"/>
        <v>0</v>
      </c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</row>
    <row r="104" spans="1:59" s="62" customFormat="1" ht="45" customHeight="1" x14ac:dyDescent="0.25">
      <c r="A104" s="56"/>
      <c r="B104" s="57" t="s">
        <v>259</v>
      </c>
      <c r="C104" s="58" t="s">
        <v>451</v>
      </c>
      <c r="D104" s="96">
        <v>4043197348025</v>
      </c>
      <c r="E104" s="24" t="s">
        <v>456</v>
      </c>
      <c r="F104" s="30" t="s">
        <v>177</v>
      </c>
      <c r="G104" s="32" t="s">
        <v>353</v>
      </c>
      <c r="H104" s="59">
        <v>3</v>
      </c>
      <c r="I104" s="60">
        <f t="shared" ref="I104:I108" si="42">J104/1.5/1.2</f>
        <v>33.305555555555557</v>
      </c>
      <c r="J104" s="61">
        <v>59.95</v>
      </c>
      <c r="K104" s="121"/>
      <c r="L104" s="102">
        <f t="shared" ref="L104:L108" si="43">I104*K104</f>
        <v>0</v>
      </c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</row>
    <row r="105" spans="1:59" s="62" customFormat="1" ht="45" customHeight="1" x14ac:dyDescent="0.25">
      <c r="A105" s="56"/>
      <c r="B105" s="78" t="s">
        <v>259</v>
      </c>
      <c r="C105" s="79" t="s">
        <v>452</v>
      </c>
      <c r="D105" s="100">
        <v>4043197348063</v>
      </c>
      <c r="E105" s="10" t="s">
        <v>456</v>
      </c>
      <c r="F105" s="13" t="s">
        <v>201</v>
      </c>
      <c r="G105" s="15" t="s">
        <v>355</v>
      </c>
      <c r="H105" s="80">
        <v>3</v>
      </c>
      <c r="I105" s="81">
        <f t="shared" si="42"/>
        <v>33.305555555555557</v>
      </c>
      <c r="J105" s="82">
        <v>59.95</v>
      </c>
      <c r="K105" s="124"/>
      <c r="L105" s="103">
        <f t="shared" si="43"/>
        <v>0</v>
      </c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</row>
    <row r="106" spans="1:59" s="62" customFormat="1" ht="45" customHeight="1" x14ac:dyDescent="0.25">
      <c r="A106" s="56"/>
      <c r="B106" s="127" t="s">
        <v>259</v>
      </c>
      <c r="C106" s="79" t="s">
        <v>453</v>
      </c>
      <c r="D106" s="100">
        <v>4043197348056</v>
      </c>
      <c r="E106" s="10" t="s">
        <v>456</v>
      </c>
      <c r="F106" s="13" t="s">
        <v>374</v>
      </c>
      <c r="G106" s="15" t="s">
        <v>203</v>
      </c>
      <c r="H106" s="80">
        <v>3</v>
      </c>
      <c r="I106" s="81">
        <f t="shared" si="42"/>
        <v>33.305555555555557</v>
      </c>
      <c r="J106" s="82">
        <v>59.95</v>
      </c>
      <c r="K106" s="124"/>
      <c r="L106" s="103">
        <f t="shared" si="43"/>
        <v>0</v>
      </c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</row>
    <row r="107" spans="1:59" s="62" customFormat="1" ht="45" customHeight="1" x14ac:dyDescent="0.25">
      <c r="A107" s="56"/>
      <c r="B107" s="127" t="s">
        <v>259</v>
      </c>
      <c r="C107" s="79" t="s">
        <v>454</v>
      </c>
      <c r="D107" s="100">
        <v>4043197348049</v>
      </c>
      <c r="E107" s="10" t="s">
        <v>456</v>
      </c>
      <c r="F107" s="13" t="s">
        <v>458</v>
      </c>
      <c r="G107" s="15" t="s">
        <v>457</v>
      </c>
      <c r="H107" s="80">
        <v>3</v>
      </c>
      <c r="I107" s="81">
        <f t="shared" si="42"/>
        <v>33.305555555555557</v>
      </c>
      <c r="J107" s="82">
        <v>59.95</v>
      </c>
      <c r="K107" s="124"/>
      <c r="L107" s="103">
        <f t="shared" si="43"/>
        <v>0</v>
      </c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</row>
    <row r="108" spans="1:59" s="62" customFormat="1" ht="45" customHeight="1" thickBot="1" x14ac:dyDescent="0.3">
      <c r="A108" s="56"/>
      <c r="B108" s="127" t="s">
        <v>259</v>
      </c>
      <c r="C108" s="128" t="s">
        <v>455</v>
      </c>
      <c r="D108" s="129">
        <v>4043197348032</v>
      </c>
      <c r="E108" s="136" t="s">
        <v>456</v>
      </c>
      <c r="F108" s="130" t="s">
        <v>184</v>
      </c>
      <c r="G108" s="137" t="s">
        <v>353</v>
      </c>
      <c r="H108" s="131">
        <v>3</v>
      </c>
      <c r="I108" s="132">
        <f t="shared" si="42"/>
        <v>33.305555555555557</v>
      </c>
      <c r="J108" s="133">
        <v>59.95</v>
      </c>
      <c r="K108" s="134"/>
      <c r="L108" s="135">
        <f t="shared" si="43"/>
        <v>0</v>
      </c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</row>
    <row r="109" spans="1:59" s="62" customFormat="1" ht="45" customHeight="1" x14ac:dyDescent="0.25">
      <c r="A109" s="56"/>
      <c r="B109" s="57"/>
      <c r="C109" s="58" t="s">
        <v>58</v>
      </c>
      <c r="D109" s="96" t="s">
        <v>59</v>
      </c>
      <c r="E109" s="24" t="s">
        <v>204</v>
      </c>
      <c r="F109" s="30" t="s">
        <v>177</v>
      </c>
      <c r="G109" s="32" t="s">
        <v>181</v>
      </c>
      <c r="H109" s="59">
        <v>3</v>
      </c>
      <c r="I109" s="60">
        <f t="shared" ref="I109:I167" si="44">J109/1.5/1.2</f>
        <v>27.750000000000004</v>
      </c>
      <c r="J109" s="61">
        <v>49.95</v>
      </c>
      <c r="K109" s="121"/>
      <c r="L109" s="102">
        <f t="shared" ref="L109:L166" si="45">I109*K109</f>
        <v>0</v>
      </c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</row>
    <row r="110" spans="1:59" s="62" customFormat="1" ht="45" customHeight="1" x14ac:dyDescent="0.25">
      <c r="A110" s="56"/>
      <c r="B110" s="78" t="s">
        <v>259</v>
      </c>
      <c r="C110" s="79" t="s">
        <v>445</v>
      </c>
      <c r="D110" s="100">
        <v>4043197345369</v>
      </c>
      <c r="E110" s="10" t="s">
        <v>204</v>
      </c>
      <c r="F110" s="13" t="s">
        <v>448</v>
      </c>
      <c r="G110" s="15" t="s">
        <v>185</v>
      </c>
      <c r="H110" s="80">
        <v>3</v>
      </c>
      <c r="I110" s="81">
        <f t="shared" si="44"/>
        <v>27.750000000000004</v>
      </c>
      <c r="J110" s="82">
        <v>49.95</v>
      </c>
      <c r="K110" s="124"/>
      <c r="L110" s="103">
        <f t="shared" si="45"/>
        <v>0</v>
      </c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</row>
    <row r="111" spans="1:59" s="62" customFormat="1" ht="45" customHeight="1" x14ac:dyDescent="0.25">
      <c r="A111" s="56"/>
      <c r="B111" s="127" t="s">
        <v>259</v>
      </c>
      <c r="C111" s="79" t="s">
        <v>446</v>
      </c>
      <c r="D111" s="100">
        <v>4043197345376</v>
      </c>
      <c r="E111" s="10" t="s">
        <v>204</v>
      </c>
      <c r="F111" s="13" t="s">
        <v>449</v>
      </c>
      <c r="G111" s="15" t="s">
        <v>181</v>
      </c>
      <c r="H111" s="80">
        <v>3</v>
      </c>
      <c r="I111" s="81">
        <f t="shared" si="44"/>
        <v>27.750000000000004</v>
      </c>
      <c r="J111" s="82">
        <v>49.95</v>
      </c>
      <c r="K111" s="124"/>
      <c r="L111" s="103">
        <f t="shared" si="45"/>
        <v>0</v>
      </c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</row>
    <row r="112" spans="1:59" s="62" customFormat="1" ht="45" customHeight="1" x14ac:dyDescent="0.25">
      <c r="A112" s="56"/>
      <c r="B112" s="127" t="s">
        <v>259</v>
      </c>
      <c r="C112" s="79" t="s">
        <v>447</v>
      </c>
      <c r="D112" s="100">
        <v>4043197345383</v>
      </c>
      <c r="E112" s="10" t="s">
        <v>204</v>
      </c>
      <c r="F112" s="13" t="s">
        <v>450</v>
      </c>
      <c r="G112" s="15" t="s">
        <v>181</v>
      </c>
      <c r="H112" s="80">
        <v>3</v>
      </c>
      <c r="I112" s="81">
        <f t="shared" si="44"/>
        <v>27.750000000000004</v>
      </c>
      <c r="J112" s="82">
        <v>49.95</v>
      </c>
      <c r="K112" s="124"/>
      <c r="L112" s="103">
        <f t="shared" si="45"/>
        <v>0</v>
      </c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</row>
    <row r="113" spans="1:59" s="62" customFormat="1" ht="45" customHeight="1" thickBot="1" x14ac:dyDescent="0.3">
      <c r="A113" s="56"/>
      <c r="B113" s="127"/>
      <c r="C113" s="128" t="s">
        <v>329</v>
      </c>
      <c r="D113" s="129">
        <v>4043197333755</v>
      </c>
      <c r="E113" s="136" t="s">
        <v>204</v>
      </c>
      <c r="F113" s="130" t="s">
        <v>228</v>
      </c>
      <c r="G113" s="137" t="s">
        <v>283</v>
      </c>
      <c r="H113" s="131">
        <v>3</v>
      </c>
      <c r="I113" s="132">
        <f t="shared" ref="I113" si="46">J113/1.5/1.2</f>
        <v>27.750000000000004</v>
      </c>
      <c r="J113" s="133">
        <v>49.95</v>
      </c>
      <c r="K113" s="134"/>
      <c r="L113" s="135">
        <f t="shared" ref="L113" si="47">I113*K113</f>
        <v>0</v>
      </c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</row>
    <row r="114" spans="1:59" s="62" customFormat="1" ht="45" customHeight="1" x14ac:dyDescent="0.25">
      <c r="A114" s="56"/>
      <c r="B114" s="57"/>
      <c r="C114" s="58" t="s">
        <v>50</v>
      </c>
      <c r="D114" s="96" t="s">
        <v>51</v>
      </c>
      <c r="E114" s="24" t="s">
        <v>193</v>
      </c>
      <c r="F114" s="25" t="s">
        <v>3</v>
      </c>
      <c r="G114" s="37" t="s">
        <v>194</v>
      </c>
      <c r="H114" s="59" t="s">
        <v>525</v>
      </c>
      <c r="I114" s="60">
        <f t="shared" ref="I114:I122" si="48">J114/1.5/1.2</f>
        <v>27.750000000000004</v>
      </c>
      <c r="J114" s="61">
        <v>49.95</v>
      </c>
      <c r="K114" s="121"/>
      <c r="L114" s="102">
        <f t="shared" ref="L114:L122" si="49">I114*K114</f>
        <v>0</v>
      </c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</row>
    <row r="115" spans="1:59" s="62" customFormat="1" ht="45" customHeight="1" x14ac:dyDescent="0.25">
      <c r="A115" s="56"/>
      <c r="B115" s="78"/>
      <c r="C115" s="79" t="s">
        <v>52</v>
      </c>
      <c r="D115" s="100" t="s">
        <v>53</v>
      </c>
      <c r="E115" s="10" t="s">
        <v>193</v>
      </c>
      <c r="F115" s="12" t="s">
        <v>195</v>
      </c>
      <c r="G115" s="16" t="s">
        <v>190</v>
      </c>
      <c r="H115" s="80" t="s">
        <v>525</v>
      </c>
      <c r="I115" s="81">
        <f t="shared" si="48"/>
        <v>27.750000000000004</v>
      </c>
      <c r="J115" s="82">
        <v>49.95</v>
      </c>
      <c r="K115" s="124"/>
      <c r="L115" s="103">
        <f t="shared" si="49"/>
        <v>0</v>
      </c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</row>
    <row r="116" spans="1:59" s="62" customFormat="1" ht="45" customHeight="1" x14ac:dyDescent="0.25">
      <c r="A116" s="56"/>
      <c r="B116" s="78"/>
      <c r="C116" s="79" t="s">
        <v>54</v>
      </c>
      <c r="D116" s="100" t="s">
        <v>55</v>
      </c>
      <c r="E116" s="10" t="s">
        <v>193</v>
      </c>
      <c r="F116" s="11" t="s">
        <v>196</v>
      </c>
      <c r="G116" s="16" t="s">
        <v>187</v>
      </c>
      <c r="H116" s="80" t="s">
        <v>525</v>
      </c>
      <c r="I116" s="81">
        <f t="shared" si="48"/>
        <v>27.750000000000004</v>
      </c>
      <c r="J116" s="82">
        <v>49.95</v>
      </c>
      <c r="K116" s="124"/>
      <c r="L116" s="103">
        <f t="shared" si="49"/>
        <v>0</v>
      </c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</row>
    <row r="117" spans="1:59" s="62" customFormat="1" ht="45" customHeight="1" x14ac:dyDescent="0.25">
      <c r="A117" s="56"/>
      <c r="B117" s="78"/>
      <c r="C117" s="79" t="s">
        <v>56</v>
      </c>
      <c r="D117" s="100" t="s">
        <v>57</v>
      </c>
      <c r="E117" s="10" t="s">
        <v>193</v>
      </c>
      <c r="F117" s="12" t="s">
        <v>197</v>
      </c>
      <c r="G117" s="16" t="s">
        <v>186</v>
      </c>
      <c r="H117" s="80" t="s">
        <v>525</v>
      </c>
      <c r="I117" s="81">
        <f t="shared" si="48"/>
        <v>27.750000000000004</v>
      </c>
      <c r="J117" s="82">
        <v>49.95</v>
      </c>
      <c r="K117" s="124"/>
      <c r="L117" s="103">
        <f t="shared" si="49"/>
        <v>0</v>
      </c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</row>
    <row r="118" spans="1:59" s="62" customFormat="1" ht="45" customHeight="1" thickBot="1" x14ac:dyDescent="0.3">
      <c r="A118" s="56"/>
      <c r="B118" s="78"/>
      <c r="C118" s="79" t="s">
        <v>328</v>
      </c>
      <c r="D118" s="100">
        <v>4043197333724</v>
      </c>
      <c r="E118" s="10" t="s">
        <v>380</v>
      </c>
      <c r="F118" s="12" t="s">
        <v>191</v>
      </c>
      <c r="G118" s="16" t="s">
        <v>187</v>
      </c>
      <c r="H118" s="80" t="s">
        <v>525</v>
      </c>
      <c r="I118" s="81">
        <f t="shared" si="48"/>
        <v>27.750000000000004</v>
      </c>
      <c r="J118" s="82">
        <v>49.95</v>
      </c>
      <c r="K118" s="124"/>
      <c r="L118" s="103">
        <f t="shared" si="49"/>
        <v>0</v>
      </c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</row>
    <row r="119" spans="1:59" s="62" customFormat="1" ht="45" customHeight="1" x14ac:dyDescent="0.25">
      <c r="A119" s="56"/>
      <c r="B119" s="57"/>
      <c r="C119" s="58" t="s">
        <v>440</v>
      </c>
      <c r="D119" s="96">
        <v>4043197345307</v>
      </c>
      <c r="E119" s="24" t="s">
        <v>438</v>
      </c>
      <c r="F119" s="30" t="s">
        <v>3</v>
      </c>
      <c r="G119" s="38" t="s">
        <v>200</v>
      </c>
      <c r="H119" s="59">
        <v>3</v>
      </c>
      <c r="I119" s="60">
        <f t="shared" si="48"/>
        <v>22.194444444444446</v>
      </c>
      <c r="J119" s="61">
        <v>39.950000000000003</v>
      </c>
      <c r="K119" s="121"/>
      <c r="L119" s="102">
        <f t="shared" si="49"/>
        <v>0</v>
      </c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</row>
    <row r="120" spans="1:59" s="62" customFormat="1" ht="45" customHeight="1" x14ac:dyDescent="0.25">
      <c r="A120" s="56"/>
      <c r="B120" s="78"/>
      <c r="C120" s="79" t="s">
        <v>441</v>
      </c>
      <c r="D120" s="100">
        <v>4043197346229</v>
      </c>
      <c r="E120" s="10" t="s">
        <v>438</v>
      </c>
      <c r="F120" s="11" t="s">
        <v>374</v>
      </c>
      <c r="G120" s="17" t="s">
        <v>444</v>
      </c>
      <c r="H120" s="80">
        <v>3</v>
      </c>
      <c r="I120" s="81">
        <f t="shared" si="48"/>
        <v>22.194444444444446</v>
      </c>
      <c r="J120" s="82">
        <v>39.950000000000003</v>
      </c>
      <c r="K120" s="124"/>
      <c r="L120" s="103">
        <f t="shared" si="49"/>
        <v>0</v>
      </c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</row>
    <row r="121" spans="1:59" s="62" customFormat="1" ht="45" customHeight="1" x14ac:dyDescent="0.25">
      <c r="A121" s="56"/>
      <c r="B121" s="78"/>
      <c r="C121" s="79" t="s">
        <v>442</v>
      </c>
      <c r="D121" s="100">
        <v>4043197345314</v>
      </c>
      <c r="E121" s="10" t="s">
        <v>438</v>
      </c>
      <c r="F121" s="12" t="s">
        <v>439</v>
      </c>
      <c r="G121" s="17" t="s">
        <v>203</v>
      </c>
      <c r="H121" s="80">
        <v>3</v>
      </c>
      <c r="I121" s="81">
        <f t="shared" si="48"/>
        <v>22.194444444444446</v>
      </c>
      <c r="J121" s="82">
        <v>39.950000000000003</v>
      </c>
      <c r="K121" s="124"/>
      <c r="L121" s="103">
        <f t="shared" si="49"/>
        <v>0</v>
      </c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</row>
    <row r="122" spans="1:59" s="62" customFormat="1" ht="45" customHeight="1" thickBot="1" x14ac:dyDescent="0.3">
      <c r="A122" s="56"/>
      <c r="B122" s="73"/>
      <c r="C122" s="74" t="s">
        <v>443</v>
      </c>
      <c r="D122" s="99">
        <v>4043197345260</v>
      </c>
      <c r="E122" s="19" t="s">
        <v>438</v>
      </c>
      <c r="F122" s="33" t="s">
        <v>184</v>
      </c>
      <c r="G122" s="39" t="s">
        <v>202</v>
      </c>
      <c r="H122" s="75">
        <v>3</v>
      </c>
      <c r="I122" s="76">
        <f t="shared" si="48"/>
        <v>22.194444444444446</v>
      </c>
      <c r="J122" s="77">
        <v>39.950000000000003</v>
      </c>
      <c r="K122" s="123"/>
      <c r="L122" s="104">
        <f t="shared" si="49"/>
        <v>0</v>
      </c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</row>
    <row r="123" spans="1:59" s="62" customFormat="1" ht="45" customHeight="1" x14ac:dyDescent="0.25">
      <c r="A123" s="56"/>
      <c r="B123" s="57"/>
      <c r="C123" s="58" t="s">
        <v>330</v>
      </c>
      <c r="D123" s="96">
        <v>4043197334370</v>
      </c>
      <c r="E123" s="24" t="s">
        <v>335</v>
      </c>
      <c r="F123" s="30" t="s">
        <v>3</v>
      </c>
      <c r="G123" s="40" t="s">
        <v>181</v>
      </c>
      <c r="H123" s="59">
        <v>3</v>
      </c>
      <c r="I123" s="60">
        <f t="shared" si="44"/>
        <v>27.750000000000004</v>
      </c>
      <c r="J123" s="61">
        <v>49.95</v>
      </c>
      <c r="K123" s="121"/>
      <c r="L123" s="102">
        <f t="shared" si="45"/>
        <v>0</v>
      </c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</row>
    <row r="124" spans="1:59" s="62" customFormat="1" ht="45" customHeight="1" x14ac:dyDescent="0.25">
      <c r="A124" s="56"/>
      <c r="B124" s="78"/>
      <c r="C124" s="79" t="s">
        <v>331</v>
      </c>
      <c r="D124" s="100">
        <v>4043197334356</v>
      </c>
      <c r="E124" s="10" t="s">
        <v>335</v>
      </c>
      <c r="F124" s="13" t="s">
        <v>161</v>
      </c>
      <c r="G124" s="15" t="s">
        <v>183</v>
      </c>
      <c r="H124" s="80">
        <v>3</v>
      </c>
      <c r="I124" s="81">
        <f t="shared" si="44"/>
        <v>27.750000000000004</v>
      </c>
      <c r="J124" s="82">
        <v>49.95</v>
      </c>
      <c r="K124" s="124"/>
      <c r="L124" s="103">
        <f t="shared" si="45"/>
        <v>0</v>
      </c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</row>
    <row r="125" spans="1:59" s="62" customFormat="1" ht="45" customHeight="1" x14ac:dyDescent="0.25">
      <c r="A125" s="56"/>
      <c r="B125" s="78"/>
      <c r="C125" s="79" t="s">
        <v>332</v>
      </c>
      <c r="D125" s="100">
        <v>4043197334387</v>
      </c>
      <c r="E125" s="10" t="s">
        <v>335</v>
      </c>
      <c r="F125" s="13" t="s">
        <v>334</v>
      </c>
      <c r="G125" s="15" t="s">
        <v>181</v>
      </c>
      <c r="H125" s="80">
        <v>3</v>
      </c>
      <c r="I125" s="81">
        <f t="shared" si="44"/>
        <v>27.750000000000004</v>
      </c>
      <c r="J125" s="82">
        <v>49.95</v>
      </c>
      <c r="K125" s="124"/>
      <c r="L125" s="103">
        <f t="shared" si="45"/>
        <v>0</v>
      </c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</row>
    <row r="126" spans="1:59" s="62" customFormat="1" ht="45" customHeight="1" thickBot="1" x14ac:dyDescent="0.3">
      <c r="A126" s="56"/>
      <c r="B126" s="73"/>
      <c r="C126" s="74" t="s">
        <v>333</v>
      </c>
      <c r="D126" s="99">
        <v>4043197334363</v>
      </c>
      <c r="E126" s="19" t="s">
        <v>335</v>
      </c>
      <c r="F126" s="33" t="s">
        <v>227</v>
      </c>
      <c r="G126" s="21" t="s">
        <v>183</v>
      </c>
      <c r="H126" s="75">
        <v>3</v>
      </c>
      <c r="I126" s="76">
        <f t="shared" si="44"/>
        <v>27.750000000000004</v>
      </c>
      <c r="J126" s="77">
        <v>49.95</v>
      </c>
      <c r="K126" s="123"/>
      <c r="L126" s="104">
        <f t="shared" si="45"/>
        <v>0</v>
      </c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</row>
    <row r="127" spans="1:59" s="62" customFormat="1" ht="45" customHeight="1" x14ac:dyDescent="0.25">
      <c r="A127" s="56"/>
      <c r="B127" s="57"/>
      <c r="C127" s="58" t="s">
        <v>60</v>
      </c>
      <c r="D127" s="96" t="s">
        <v>61</v>
      </c>
      <c r="E127" s="24" t="s">
        <v>207</v>
      </c>
      <c r="F127" s="36" t="s">
        <v>208</v>
      </c>
      <c r="G127" s="40" t="s">
        <v>209</v>
      </c>
      <c r="H127" s="59">
        <v>3</v>
      </c>
      <c r="I127" s="60">
        <f t="shared" si="44"/>
        <v>22.194444444444446</v>
      </c>
      <c r="J127" s="61">
        <v>39.950000000000003</v>
      </c>
      <c r="K127" s="121"/>
      <c r="L127" s="102">
        <f t="shared" si="45"/>
        <v>0</v>
      </c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</row>
    <row r="128" spans="1:59" s="62" customFormat="1" ht="45" customHeight="1" x14ac:dyDescent="0.25">
      <c r="A128" s="56"/>
      <c r="B128" s="78"/>
      <c r="C128" s="79" t="s">
        <v>62</v>
      </c>
      <c r="D128" s="100" t="s">
        <v>63</v>
      </c>
      <c r="E128" s="10" t="s">
        <v>207</v>
      </c>
      <c r="F128" s="13" t="s">
        <v>189</v>
      </c>
      <c r="G128" s="15" t="s">
        <v>209</v>
      </c>
      <c r="H128" s="80">
        <v>3</v>
      </c>
      <c r="I128" s="81">
        <f t="shared" si="44"/>
        <v>22.194444444444446</v>
      </c>
      <c r="J128" s="82">
        <v>39.950000000000003</v>
      </c>
      <c r="K128" s="124"/>
      <c r="L128" s="103">
        <f t="shared" si="45"/>
        <v>0</v>
      </c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</row>
    <row r="129" spans="1:59" s="62" customFormat="1" ht="45" customHeight="1" x14ac:dyDescent="0.25">
      <c r="A129" s="56"/>
      <c r="B129" s="78"/>
      <c r="C129" s="79" t="s">
        <v>64</v>
      </c>
      <c r="D129" s="100" t="s">
        <v>65</v>
      </c>
      <c r="E129" s="10" t="s">
        <v>207</v>
      </c>
      <c r="F129" s="13" t="s">
        <v>182</v>
      </c>
      <c r="G129" s="15" t="s">
        <v>206</v>
      </c>
      <c r="H129" s="80">
        <v>3</v>
      </c>
      <c r="I129" s="81">
        <f t="shared" si="44"/>
        <v>22.194444444444446</v>
      </c>
      <c r="J129" s="82">
        <v>39.950000000000003</v>
      </c>
      <c r="K129" s="124"/>
      <c r="L129" s="103">
        <f t="shared" si="45"/>
        <v>0</v>
      </c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</row>
    <row r="130" spans="1:59" s="62" customFormat="1" ht="45" customHeight="1" thickBot="1" x14ac:dyDescent="0.3">
      <c r="A130" s="56"/>
      <c r="B130" s="73"/>
      <c r="C130" s="74" t="s">
        <v>66</v>
      </c>
      <c r="D130" s="99" t="s">
        <v>67</v>
      </c>
      <c r="E130" s="19" t="s">
        <v>207</v>
      </c>
      <c r="F130" s="31" t="s">
        <v>210</v>
      </c>
      <c r="G130" s="21" t="s">
        <v>199</v>
      </c>
      <c r="H130" s="75">
        <v>3</v>
      </c>
      <c r="I130" s="76">
        <f t="shared" si="44"/>
        <v>22.194444444444446</v>
      </c>
      <c r="J130" s="77">
        <v>39.950000000000003</v>
      </c>
      <c r="K130" s="123"/>
      <c r="L130" s="104">
        <f t="shared" si="45"/>
        <v>0</v>
      </c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</row>
    <row r="131" spans="1:59" s="62" customFormat="1" ht="45" customHeight="1" x14ac:dyDescent="0.25">
      <c r="A131" s="56"/>
      <c r="B131" s="57"/>
      <c r="C131" s="58" t="s">
        <v>68</v>
      </c>
      <c r="D131" s="96" t="s">
        <v>69</v>
      </c>
      <c r="E131" s="24" t="s">
        <v>212</v>
      </c>
      <c r="F131" s="36" t="s">
        <v>3</v>
      </c>
      <c r="G131" s="40" t="s">
        <v>181</v>
      </c>
      <c r="H131" s="59">
        <v>3</v>
      </c>
      <c r="I131" s="60">
        <f t="shared" si="44"/>
        <v>22.194444444444446</v>
      </c>
      <c r="J131" s="61">
        <v>39.950000000000003</v>
      </c>
      <c r="K131" s="121"/>
      <c r="L131" s="102">
        <f t="shared" si="45"/>
        <v>0</v>
      </c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</row>
    <row r="132" spans="1:59" s="62" customFormat="1" ht="45" customHeight="1" x14ac:dyDescent="0.25">
      <c r="A132" s="56"/>
      <c r="B132" s="78"/>
      <c r="C132" s="79" t="s">
        <v>70</v>
      </c>
      <c r="D132" s="100" t="s">
        <v>71</v>
      </c>
      <c r="E132" s="10" t="s">
        <v>212</v>
      </c>
      <c r="F132" s="13" t="s">
        <v>213</v>
      </c>
      <c r="G132" s="15" t="s">
        <v>183</v>
      </c>
      <c r="H132" s="80">
        <v>3</v>
      </c>
      <c r="I132" s="81">
        <f t="shared" si="44"/>
        <v>22.194444444444446</v>
      </c>
      <c r="J132" s="82">
        <v>39.950000000000003</v>
      </c>
      <c r="K132" s="124"/>
      <c r="L132" s="103">
        <f t="shared" si="45"/>
        <v>0</v>
      </c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</row>
    <row r="133" spans="1:59" s="62" customFormat="1" ht="45" customHeight="1" x14ac:dyDescent="0.25">
      <c r="A133" s="56"/>
      <c r="B133" s="78"/>
      <c r="C133" s="79" t="s">
        <v>437</v>
      </c>
      <c r="D133" s="100">
        <v>4043197345352</v>
      </c>
      <c r="E133" s="10" t="s">
        <v>212</v>
      </c>
      <c r="F133" s="13" t="s">
        <v>436</v>
      </c>
      <c r="G133" s="15" t="s">
        <v>181</v>
      </c>
      <c r="H133" s="80">
        <v>3</v>
      </c>
      <c r="I133" s="81">
        <f t="shared" si="44"/>
        <v>22.194444444444446</v>
      </c>
      <c r="J133" s="82">
        <v>39.950000000000003</v>
      </c>
      <c r="K133" s="124"/>
      <c r="L133" s="103">
        <f t="shared" si="45"/>
        <v>0</v>
      </c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</row>
    <row r="134" spans="1:59" s="62" customFormat="1" ht="45" customHeight="1" thickBot="1" x14ac:dyDescent="0.3">
      <c r="A134" s="56"/>
      <c r="B134" s="73"/>
      <c r="C134" s="74" t="s">
        <v>72</v>
      </c>
      <c r="D134" s="99" t="s">
        <v>73</v>
      </c>
      <c r="E134" s="19" t="s">
        <v>212</v>
      </c>
      <c r="F134" s="31" t="s">
        <v>214</v>
      </c>
      <c r="G134" s="21" t="s">
        <v>185</v>
      </c>
      <c r="H134" s="75">
        <v>3</v>
      </c>
      <c r="I134" s="76">
        <f t="shared" si="44"/>
        <v>22.194444444444446</v>
      </c>
      <c r="J134" s="77">
        <v>39.950000000000003</v>
      </c>
      <c r="K134" s="123"/>
      <c r="L134" s="104">
        <f t="shared" si="45"/>
        <v>0</v>
      </c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</row>
    <row r="135" spans="1:59" s="62" customFormat="1" ht="45" customHeight="1" x14ac:dyDescent="0.25">
      <c r="A135" s="56"/>
      <c r="B135" s="57" t="s">
        <v>259</v>
      </c>
      <c r="C135" s="58" t="s">
        <v>337</v>
      </c>
      <c r="D135" s="96">
        <v>4043197333632</v>
      </c>
      <c r="E135" s="24" t="s">
        <v>341</v>
      </c>
      <c r="F135" s="25" t="s">
        <v>3</v>
      </c>
      <c r="G135" s="40" t="s">
        <v>336</v>
      </c>
      <c r="H135" s="59">
        <v>4</v>
      </c>
      <c r="I135" s="60">
        <f t="shared" ref="I135" si="50">J135/1.5/1.2</f>
        <v>22.194444444444446</v>
      </c>
      <c r="J135" s="61">
        <v>39.950000000000003</v>
      </c>
      <c r="K135" s="121"/>
      <c r="L135" s="102">
        <f t="shared" ref="L135" si="51">I135*K135</f>
        <v>0</v>
      </c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</row>
    <row r="136" spans="1:59" s="62" customFormat="1" ht="45" customHeight="1" x14ac:dyDescent="0.25">
      <c r="A136" s="56"/>
      <c r="B136" s="78" t="s">
        <v>259</v>
      </c>
      <c r="C136" s="79" t="s">
        <v>338</v>
      </c>
      <c r="D136" s="100">
        <v>4043197333625</v>
      </c>
      <c r="E136" s="10" t="s">
        <v>341</v>
      </c>
      <c r="F136" s="11" t="s">
        <v>182</v>
      </c>
      <c r="G136" s="15" t="s">
        <v>336</v>
      </c>
      <c r="H136" s="80">
        <v>4</v>
      </c>
      <c r="I136" s="81">
        <f>J136/1.5/1.2</f>
        <v>22.194444444444446</v>
      </c>
      <c r="J136" s="82">
        <v>39.950000000000003</v>
      </c>
      <c r="K136" s="124"/>
      <c r="L136" s="103">
        <f>I136*K136</f>
        <v>0</v>
      </c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</row>
    <row r="137" spans="1:59" s="62" customFormat="1" ht="45" customHeight="1" thickBot="1" x14ac:dyDescent="0.3">
      <c r="A137" s="56"/>
      <c r="B137" s="73" t="s">
        <v>259</v>
      </c>
      <c r="C137" s="74" t="s">
        <v>339</v>
      </c>
      <c r="D137" s="99">
        <v>4043197333649</v>
      </c>
      <c r="E137" s="19" t="s">
        <v>341</v>
      </c>
      <c r="F137" s="33" t="s">
        <v>201</v>
      </c>
      <c r="G137" s="21" t="s">
        <v>340</v>
      </c>
      <c r="H137" s="75">
        <v>4</v>
      </c>
      <c r="I137" s="76">
        <f t="shared" ref="I137" si="52">J137/1.5/1.2</f>
        <v>22.194444444444446</v>
      </c>
      <c r="J137" s="77">
        <v>39.950000000000003</v>
      </c>
      <c r="K137" s="123"/>
      <c r="L137" s="104">
        <f t="shared" ref="L137" si="53">I137*K137</f>
        <v>0</v>
      </c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</row>
    <row r="138" spans="1:59" s="62" customFormat="1" ht="45" customHeight="1" x14ac:dyDescent="0.25">
      <c r="A138" s="56"/>
      <c r="B138" s="57"/>
      <c r="C138" s="58" t="s">
        <v>74</v>
      </c>
      <c r="D138" s="96" t="s">
        <v>75</v>
      </c>
      <c r="E138" s="24" t="s">
        <v>232</v>
      </c>
      <c r="F138" s="30" t="s">
        <v>195</v>
      </c>
      <c r="G138" s="40" t="s">
        <v>185</v>
      </c>
      <c r="H138" s="59">
        <v>3</v>
      </c>
      <c r="I138" s="60">
        <f t="shared" si="44"/>
        <v>16.638888888888889</v>
      </c>
      <c r="J138" s="61">
        <v>29.95</v>
      </c>
      <c r="K138" s="121"/>
      <c r="L138" s="102">
        <f t="shared" si="45"/>
        <v>0</v>
      </c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</row>
    <row r="139" spans="1:59" s="62" customFormat="1" ht="45" customHeight="1" x14ac:dyDescent="0.25">
      <c r="A139" s="56"/>
      <c r="B139" s="78"/>
      <c r="C139" s="79" t="s">
        <v>76</v>
      </c>
      <c r="D139" s="100" t="s">
        <v>77</v>
      </c>
      <c r="E139" s="10" t="s">
        <v>232</v>
      </c>
      <c r="F139" s="11" t="s">
        <v>169</v>
      </c>
      <c r="G139" s="15" t="s">
        <v>181</v>
      </c>
      <c r="H139" s="80">
        <v>3</v>
      </c>
      <c r="I139" s="81">
        <f t="shared" si="44"/>
        <v>16.638888888888889</v>
      </c>
      <c r="J139" s="82">
        <v>29.95</v>
      </c>
      <c r="K139" s="124"/>
      <c r="L139" s="103">
        <f t="shared" si="45"/>
        <v>0</v>
      </c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</row>
    <row r="140" spans="1:59" s="62" customFormat="1" ht="45" customHeight="1" x14ac:dyDescent="0.25">
      <c r="A140" s="56"/>
      <c r="B140" s="78"/>
      <c r="C140" s="79" t="s">
        <v>435</v>
      </c>
      <c r="D140" s="100">
        <v>4043197345338</v>
      </c>
      <c r="E140" s="10" t="s">
        <v>232</v>
      </c>
      <c r="F140" s="13" t="s">
        <v>374</v>
      </c>
      <c r="G140" s="79" t="s">
        <v>199</v>
      </c>
      <c r="H140" s="80">
        <v>3</v>
      </c>
      <c r="I140" s="81">
        <f t="shared" si="44"/>
        <v>16.638888888888889</v>
      </c>
      <c r="J140" s="82">
        <v>29.95</v>
      </c>
      <c r="K140" s="124"/>
      <c r="L140" s="103">
        <f t="shared" si="45"/>
        <v>0</v>
      </c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</row>
    <row r="141" spans="1:59" s="62" customFormat="1" ht="45" customHeight="1" thickBot="1" x14ac:dyDescent="0.3">
      <c r="A141" s="56"/>
      <c r="B141" s="73"/>
      <c r="C141" s="74" t="s">
        <v>78</v>
      </c>
      <c r="D141" s="99" t="s">
        <v>79</v>
      </c>
      <c r="E141" s="19" t="s">
        <v>232</v>
      </c>
      <c r="F141" s="20" t="s">
        <v>210</v>
      </c>
      <c r="G141" s="21" t="s">
        <v>181</v>
      </c>
      <c r="H141" s="75">
        <v>3</v>
      </c>
      <c r="I141" s="76">
        <f t="shared" si="44"/>
        <v>16.638888888888889</v>
      </c>
      <c r="J141" s="77">
        <v>29.95</v>
      </c>
      <c r="K141" s="123"/>
      <c r="L141" s="104">
        <f t="shared" si="45"/>
        <v>0</v>
      </c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</row>
    <row r="142" spans="1:59" s="62" customFormat="1" ht="45" customHeight="1" x14ac:dyDescent="0.25">
      <c r="A142" s="56"/>
      <c r="B142" s="57"/>
      <c r="C142" s="58" t="s">
        <v>142</v>
      </c>
      <c r="D142" s="96" t="s">
        <v>143</v>
      </c>
      <c r="E142" s="42" t="s">
        <v>252</v>
      </c>
      <c r="F142" s="36" t="s">
        <v>3</v>
      </c>
      <c r="G142" s="18" t="s">
        <v>224</v>
      </c>
      <c r="H142" s="59">
        <v>3</v>
      </c>
      <c r="I142" s="60">
        <f>J142/1.5/1.2</f>
        <v>16.638888888888889</v>
      </c>
      <c r="J142" s="61">
        <v>29.95</v>
      </c>
      <c r="K142" s="121"/>
      <c r="L142" s="102">
        <f t="shared" si="45"/>
        <v>0</v>
      </c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</row>
    <row r="143" spans="1:59" s="62" customFormat="1" ht="45" customHeight="1" x14ac:dyDescent="0.25">
      <c r="A143" s="56"/>
      <c r="B143" s="78"/>
      <c r="C143" s="79" t="s">
        <v>144</v>
      </c>
      <c r="D143" s="100" t="s">
        <v>145</v>
      </c>
      <c r="E143" s="10" t="s">
        <v>252</v>
      </c>
      <c r="F143" s="11" t="s">
        <v>253</v>
      </c>
      <c r="G143" s="15" t="s">
        <v>219</v>
      </c>
      <c r="H143" s="80">
        <v>1</v>
      </c>
      <c r="I143" s="81">
        <f>J143/1.5/1.2</f>
        <v>16.638888888888889</v>
      </c>
      <c r="J143" s="82">
        <v>29.95</v>
      </c>
      <c r="K143" s="124"/>
      <c r="L143" s="103">
        <f t="shared" si="45"/>
        <v>0</v>
      </c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</row>
    <row r="144" spans="1:59" s="62" customFormat="1" ht="45" customHeight="1" x14ac:dyDescent="0.25">
      <c r="A144" s="56"/>
      <c r="B144" s="78"/>
      <c r="C144" s="79" t="s">
        <v>146</v>
      </c>
      <c r="D144" s="100" t="s">
        <v>147</v>
      </c>
      <c r="E144" s="10" t="s">
        <v>252</v>
      </c>
      <c r="F144" s="13" t="s">
        <v>254</v>
      </c>
      <c r="G144" s="17" t="s">
        <v>255</v>
      </c>
      <c r="H144" s="80">
        <v>3</v>
      </c>
      <c r="I144" s="81">
        <f>J144/1.5/1.2</f>
        <v>16.638888888888889</v>
      </c>
      <c r="J144" s="82">
        <v>29.95</v>
      </c>
      <c r="K144" s="124"/>
      <c r="L144" s="103">
        <f t="shared" si="45"/>
        <v>0</v>
      </c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</row>
    <row r="145" spans="1:59" s="62" customFormat="1" ht="45" customHeight="1" thickBot="1" x14ac:dyDescent="0.3">
      <c r="A145" s="56"/>
      <c r="B145" s="73"/>
      <c r="C145" s="74" t="s">
        <v>148</v>
      </c>
      <c r="D145" s="99" t="s">
        <v>149</v>
      </c>
      <c r="E145" s="19" t="s">
        <v>252</v>
      </c>
      <c r="F145" s="31" t="s">
        <v>210</v>
      </c>
      <c r="G145" s="39" t="s">
        <v>181</v>
      </c>
      <c r="H145" s="75">
        <v>3</v>
      </c>
      <c r="I145" s="76">
        <f>J145/1.5/1.2</f>
        <v>16.638888888888889</v>
      </c>
      <c r="J145" s="77">
        <v>29.95</v>
      </c>
      <c r="K145" s="123"/>
      <c r="L145" s="104">
        <f t="shared" si="45"/>
        <v>0</v>
      </c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</row>
    <row r="146" spans="1:59" s="62" customFormat="1" ht="111.75" customHeight="1" thickBot="1" x14ac:dyDescent="0.3">
      <c r="A146" s="56"/>
      <c r="B146" s="68"/>
      <c r="C146" s="69" t="s">
        <v>80</v>
      </c>
      <c r="D146" s="98" t="s">
        <v>81</v>
      </c>
      <c r="E146" s="107" t="s">
        <v>229</v>
      </c>
      <c r="F146" s="108" t="s">
        <v>230</v>
      </c>
      <c r="G146" s="109" t="s">
        <v>231</v>
      </c>
      <c r="H146" s="70">
        <v>3</v>
      </c>
      <c r="I146" s="71">
        <f t="shared" si="44"/>
        <v>332.77777777777777</v>
      </c>
      <c r="J146" s="72">
        <v>599</v>
      </c>
      <c r="K146" s="125"/>
      <c r="L146" s="110">
        <f t="shared" si="45"/>
        <v>0</v>
      </c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</row>
    <row r="147" spans="1:59" s="62" customFormat="1" ht="45" customHeight="1" x14ac:dyDescent="0.25">
      <c r="A147" s="56"/>
      <c r="B147" s="57"/>
      <c r="C147" s="58" t="s">
        <v>82</v>
      </c>
      <c r="D147" s="96" t="s">
        <v>83</v>
      </c>
      <c r="E147" s="24" t="s">
        <v>215</v>
      </c>
      <c r="F147" s="25" t="s">
        <v>169</v>
      </c>
      <c r="G147" s="40" t="s">
        <v>181</v>
      </c>
      <c r="H147" s="59">
        <v>3</v>
      </c>
      <c r="I147" s="60">
        <f t="shared" si="44"/>
        <v>13.861111111111111</v>
      </c>
      <c r="J147" s="61">
        <v>24.95</v>
      </c>
      <c r="K147" s="121"/>
      <c r="L147" s="102">
        <f t="shared" si="45"/>
        <v>0</v>
      </c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</row>
    <row r="148" spans="1:59" s="62" customFormat="1" ht="45" customHeight="1" x14ac:dyDescent="0.25">
      <c r="A148" s="56"/>
      <c r="B148" s="78"/>
      <c r="C148" s="79" t="s">
        <v>342</v>
      </c>
      <c r="D148" s="100">
        <v>4043197333717</v>
      </c>
      <c r="E148" s="10" t="s">
        <v>215</v>
      </c>
      <c r="F148" s="12" t="s">
        <v>211</v>
      </c>
      <c r="G148" s="15" t="s">
        <v>181</v>
      </c>
      <c r="H148" s="80">
        <v>3</v>
      </c>
      <c r="I148" s="81">
        <f t="shared" ref="I148" si="54">J148/1.5/1.2</f>
        <v>13.861111111111111</v>
      </c>
      <c r="J148" s="82">
        <v>24.95</v>
      </c>
      <c r="K148" s="124"/>
      <c r="L148" s="103">
        <f t="shared" ref="L148" si="55">I148*K148</f>
        <v>0</v>
      </c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</row>
    <row r="149" spans="1:59" s="62" customFormat="1" ht="45" customHeight="1" x14ac:dyDescent="0.25">
      <c r="A149" s="56"/>
      <c r="B149" s="78"/>
      <c r="C149" s="79" t="s">
        <v>84</v>
      </c>
      <c r="D149" s="100" t="s">
        <v>85</v>
      </c>
      <c r="E149" s="10" t="s">
        <v>215</v>
      </c>
      <c r="F149" s="12" t="s">
        <v>198</v>
      </c>
      <c r="G149" s="15" t="s">
        <v>199</v>
      </c>
      <c r="H149" s="80">
        <v>3</v>
      </c>
      <c r="I149" s="81">
        <f t="shared" si="44"/>
        <v>13.861111111111111</v>
      </c>
      <c r="J149" s="82">
        <v>24.95</v>
      </c>
      <c r="K149" s="124"/>
      <c r="L149" s="103">
        <f t="shared" si="45"/>
        <v>0</v>
      </c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</row>
    <row r="150" spans="1:59" s="62" customFormat="1" ht="45" customHeight="1" thickBot="1" x14ac:dyDescent="0.3">
      <c r="A150" s="56"/>
      <c r="B150" s="73"/>
      <c r="C150" s="74" t="s">
        <v>86</v>
      </c>
      <c r="D150" s="99" t="s">
        <v>87</v>
      </c>
      <c r="E150" s="19" t="s">
        <v>215</v>
      </c>
      <c r="F150" s="33" t="s">
        <v>216</v>
      </c>
      <c r="G150" s="21" t="s">
        <v>185</v>
      </c>
      <c r="H150" s="75">
        <v>3</v>
      </c>
      <c r="I150" s="76">
        <f t="shared" si="44"/>
        <v>13.861111111111111</v>
      </c>
      <c r="J150" s="77">
        <v>24.95</v>
      </c>
      <c r="K150" s="123"/>
      <c r="L150" s="104">
        <f t="shared" si="45"/>
        <v>0</v>
      </c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</row>
    <row r="151" spans="1:59" s="62" customFormat="1" ht="45" customHeight="1" x14ac:dyDescent="0.25">
      <c r="A151" s="56"/>
      <c r="B151" s="57" t="s">
        <v>259</v>
      </c>
      <c r="C151" s="58" t="s">
        <v>426</v>
      </c>
      <c r="D151" s="96">
        <v>4043197345345</v>
      </c>
      <c r="E151" s="24" t="s">
        <v>381</v>
      </c>
      <c r="F151" s="30" t="s">
        <v>184</v>
      </c>
      <c r="G151" s="40" t="s">
        <v>181</v>
      </c>
      <c r="H151" s="59">
        <v>3</v>
      </c>
      <c r="I151" s="60">
        <f t="shared" si="44"/>
        <v>13.861111111111111</v>
      </c>
      <c r="J151" s="61">
        <v>24.95</v>
      </c>
      <c r="K151" s="121"/>
      <c r="L151" s="102">
        <f t="shared" si="45"/>
        <v>0</v>
      </c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</row>
    <row r="152" spans="1:59" s="62" customFormat="1" ht="45" customHeight="1" x14ac:dyDescent="0.25">
      <c r="A152" s="56"/>
      <c r="B152" s="78"/>
      <c r="C152" s="79" t="s">
        <v>343</v>
      </c>
      <c r="D152" s="100">
        <v>4043197334400</v>
      </c>
      <c r="E152" s="10" t="s">
        <v>381</v>
      </c>
      <c r="F152" s="12" t="s">
        <v>3</v>
      </c>
      <c r="G152" s="15" t="s">
        <v>181</v>
      </c>
      <c r="H152" s="80">
        <v>3</v>
      </c>
      <c r="I152" s="81">
        <f t="shared" ref="I152:I154" si="56">J152/1.5/1.2</f>
        <v>13.861111111111111</v>
      </c>
      <c r="J152" s="82">
        <v>24.95</v>
      </c>
      <c r="K152" s="124"/>
      <c r="L152" s="103">
        <f t="shared" ref="L152:L154" si="57">I152*K152</f>
        <v>0</v>
      </c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</row>
    <row r="153" spans="1:59" s="62" customFormat="1" ht="45" customHeight="1" x14ac:dyDescent="0.25">
      <c r="A153" s="56"/>
      <c r="B153" s="78"/>
      <c r="C153" s="79" t="s">
        <v>344</v>
      </c>
      <c r="D153" s="100">
        <v>4043197334417</v>
      </c>
      <c r="E153" s="10" t="s">
        <v>381</v>
      </c>
      <c r="F153" s="12" t="s">
        <v>258</v>
      </c>
      <c r="G153" s="15" t="s">
        <v>181</v>
      </c>
      <c r="H153" s="80">
        <v>3</v>
      </c>
      <c r="I153" s="81">
        <f t="shared" si="56"/>
        <v>13.861111111111111</v>
      </c>
      <c r="J153" s="82">
        <v>24.95</v>
      </c>
      <c r="K153" s="124"/>
      <c r="L153" s="103">
        <f t="shared" si="57"/>
        <v>0</v>
      </c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</row>
    <row r="154" spans="1:59" s="62" customFormat="1" ht="45" customHeight="1" thickBot="1" x14ac:dyDescent="0.3">
      <c r="A154" s="56"/>
      <c r="B154" s="73"/>
      <c r="C154" s="74" t="s">
        <v>345</v>
      </c>
      <c r="D154" s="99">
        <v>4043197334424</v>
      </c>
      <c r="E154" s="19" t="s">
        <v>381</v>
      </c>
      <c r="F154" s="33" t="s">
        <v>182</v>
      </c>
      <c r="G154" s="21" t="s">
        <v>185</v>
      </c>
      <c r="H154" s="75">
        <v>3</v>
      </c>
      <c r="I154" s="76">
        <f t="shared" si="56"/>
        <v>13.861111111111111</v>
      </c>
      <c r="J154" s="77">
        <v>24.95</v>
      </c>
      <c r="K154" s="123"/>
      <c r="L154" s="104">
        <f t="shared" si="57"/>
        <v>0</v>
      </c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</row>
    <row r="155" spans="1:59" s="62" customFormat="1" ht="45" customHeight="1" x14ac:dyDescent="0.25">
      <c r="A155" s="56"/>
      <c r="B155" s="57"/>
      <c r="C155" s="58" t="s">
        <v>96</v>
      </c>
      <c r="D155" s="96" t="s">
        <v>97</v>
      </c>
      <c r="E155" s="24" t="s">
        <v>222</v>
      </c>
      <c r="F155" s="30" t="s">
        <v>223</v>
      </c>
      <c r="G155" s="40" t="s">
        <v>224</v>
      </c>
      <c r="H155" s="59">
        <v>3</v>
      </c>
      <c r="I155" s="60">
        <f t="shared" si="44"/>
        <v>11.083333333333332</v>
      </c>
      <c r="J155" s="61">
        <v>19.95</v>
      </c>
      <c r="K155" s="121"/>
      <c r="L155" s="102">
        <f t="shared" si="45"/>
        <v>0</v>
      </c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</row>
    <row r="156" spans="1:59" s="62" customFormat="1" ht="45" customHeight="1" x14ac:dyDescent="0.25">
      <c r="A156" s="56"/>
      <c r="B156" s="78"/>
      <c r="C156" s="79" t="s">
        <v>98</v>
      </c>
      <c r="D156" s="100" t="s">
        <v>99</v>
      </c>
      <c r="E156" s="10" t="s">
        <v>222</v>
      </c>
      <c r="F156" s="11" t="s">
        <v>225</v>
      </c>
      <c r="G156" s="15" t="s">
        <v>226</v>
      </c>
      <c r="H156" s="80">
        <v>1</v>
      </c>
      <c r="I156" s="81">
        <f t="shared" si="44"/>
        <v>11.083333333333332</v>
      </c>
      <c r="J156" s="82">
        <v>19.95</v>
      </c>
      <c r="K156" s="124"/>
      <c r="L156" s="103">
        <f t="shared" si="45"/>
        <v>0</v>
      </c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</row>
    <row r="157" spans="1:59" s="62" customFormat="1" ht="45" customHeight="1" x14ac:dyDescent="0.25">
      <c r="A157" s="56"/>
      <c r="B157" s="78"/>
      <c r="C157" s="79" t="s">
        <v>100</v>
      </c>
      <c r="D157" s="100" t="s">
        <v>101</v>
      </c>
      <c r="E157" s="10" t="s">
        <v>222</v>
      </c>
      <c r="F157" s="12" t="s">
        <v>227</v>
      </c>
      <c r="G157" s="15" t="s">
        <v>183</v>
      </c>
      <c r="H157" s="80">
        <v>3</v>
      </c>
      <c r="I157" s="81">
        <f t="shared" si="44"/>
        <v>11.083333333333332</v>
      </c>
      <c r="J157" s="82">
        <v>19.95</v>
      </c>
      <c r="K157" s="124"/>
      <c r="L157" s="103">
        <f t="shared" si="45"/>
        <v>0</v>
      </c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</row>
    <row r="158" spans="1:59" s="62" customFormat="1" ht="45" customHeight="1" x14ac:dyDescent="0.25">
      <c r="A158" s="56"/>
      <c r="B158" s="78"/>
      <c r="C158" s="79" t="s">
        <v>102</v>
      </c>
      <c r="D158" s="100" t="s">
        <v>103</v>
      </c>
      <c r="E158" s="10" t="s">
        <v>222</v>
      </c>
      <c r="F158" s="12" t="s">
        <v>228</v>
      </c>
      <c r="G158" s="15" t="s">
        <v>221</v>
      </c>
      <c r="H158" s="80">
        <v>0</v>
      </c>
      <c r="I158" s="81">
        <f>J158/1.5/1.2</f>
        <v>11.083333333333332</v>
      </c>
      <c r="J158" s="82">
        <v>19.95</v>
      </c>
      <c r="K158" s="124"/>
      <c r="L158" s="103">
        <f>I158*K158</f>
        <v>0</v>
      </c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</row>
    <row r="159" spans="1:59" s="62" customFormat="1" ht="45" customHeight="1" x14ac:dyDescent="0.25">
      <c r="A159" s="56"/>
      <c r="B159" s="78"/>
      <c r="C159" s="79" t="s">
        <v>346</v>
      </c>
      <c r="D159" s="100">
        <v>4043197334653</v>
      </c>
      <c r="E159" s="10" t="s">
        <v>222</v>
      </c>
      <c r="F159" s="11" t="s">
        <v>208</v>
      </c>
      <c r="G159" s="9" t="s">
        <v>209</v>
      </c>
      <c r="H159" s="80">
        <v>3</v>
      </c>
      <c r="I159" s="81">
        <f t="shared" si="44"/>
        <v>11.083333333333332</v>
      </c>
      <c r="J159" s="82">
        <v>19.95</v>
      </c>
      <c r="K159" s="124"/>
      <c r="L159" s="103">
        <f t="shared" si="45"/>
        <v>0</v>
      </c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</row>
    <row r="160" spans="1:59" s="62" customFormat="1" ht="45" customHeight="1" x14ac:dyDescent="0.25">
      <c r="A160" s="56"/>
      <c r="B160" s="78"/>
      <c r="C160" s="79" t="s">
        <v>347</v>
      </c>
      <c r="D160" s="100">
        <v>4043197334646</v>
      </c>
      <c r="E160" s="10" t="s">
        <v>222</v>
      </c>
      <c r="F160" s="11" t="s">
        <v>218</v>
      </c>
      <c r="G160" s="9" t="s">
        <v>209</v>
      </c>
      <c r="H160" s="80">
        <v>3</v>
      </c>
      <c r="I160" s="81">
        <f t="shared" ref="I160" si="58">J160/1.5/1.2</f>
        <v>11.083333333333332</v>
      </c>
      <c r="J160" s="82">
        <v>19.95</v>
      </c>
      <c r="K160" s="124"/>
      <c r="L160" s="103">
        <f t="shared" ref="L160" si="59">I160*K160</f>
        <v>0</v>
      </c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</row>
    <row r="161" spans="1:59" s="62" customFormat="1" ht="45" customHeight="1" thickBot="1" x14ac:dyDescent="0.3">
      <c r="A161" s="56"/>
      <c r="B161" s="73"/>
      <c r="C161" s="74" t="s">
        <v>348</v>
      </c>
      <c r="D161" s="99">
        <v>4043197334639</v>
      </c>
      <c r="E161" s="19" t="s">
        <v>222</v>
      </c>
      <c r="F161" s="33" t="s">
        <v>349</v>
      </c>
      <c r="G161" s="21" t="s">
        <v>235</v>
      </c>
      <c r="H161" s="75">
        <v>3</v>
      </c>
      <c r="I161" s="76">
        <f t="shared" ref="I161" si="60">J161/1.5/1.2</f>
        <v>11.083333333333332</v>
      </c>
      <c r="J161" s="77">
        <v>19.95</v>
      </c>
      <c r="K161" s="123"/>
      <c r="L161" s="104">
        <f t="shared" ref="L161" si="61">I161*K161</f>
        <v>0</v>
      </c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</row>
    <row r="162" spans="1:59" s="62" customFormat="1" ht="45" customHeight="1" x14ac:dyDescent="0.25">
      <c r="A162" s="56"/>
      <c r="B162" s="57"/>
      <c r="C162" s="58" t="s">
        <v>88</v>
      </c>
      <c r="D162" s="96" t="s">
        <v>89</v>
      </c>
      <c r="E162" s="24" t="s">
        <v>217</v>
      </c>
      <c r="F162" s="25" t="s">
        <v>218</v>
      </c>
      <c r="G162" s="40" t="s">
        <v>219</v>
      </c>
      <c r="H162" s="59">
        <v>1</v>
      </c>
      <c r="I162" s="60">
        <f>J162/1.5/1.2</f>
        <v>11.083333333333332</v>
      </c>
      <c r="J162" s="61">
        <v>19.95</v>
      </c>
      <c r="K162" s="121"/>
      <c r="L162" s="102">
        <f>I162*K162</f>
        <v>0</v>
      </c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</row>
    <row r="163" spans="1:59" s="62" customFormat="1" ht="45" customHeight="1" x14ac:dyDescent="0.25">
      <c r="A163" s="56"/>
      <c r="B163" s="78"/>
      <c r="C163" s="79" t="s">
        <v>90</v>
      </c>
      <c r="D163" s="100" t="s">
        <v>91</v>
      </c>
      <c r="E163" s="10" t="s">
        <v>217</v>
      </c>
      <c r="F163" s="12" t="s">
        <v>169</v>
      </c>
      <c r="G163" s="15" t="s">
        <v>181</v>
      </c>
      <c r="H163" s="80">
        <v>3</v>
      </c>
      <c r="I163" s="81">
        <f>J163/1.5/1.2</f>
        <v>11.083333333333332</v>
      </c>
      <c r="J163" s="82">
        <v>19.95</v>
      </c>
      <c r="K163" s="124"/>
      <c r="L163" s="103">
        <f>I163*K163</f>
        <v>0</v>
      </c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</row>
    <row r="164" spans="1:59" s="62" customFormat="1" ht="45" customHeight="1" x14ac:dyDescent="0.25">
      <c r="A164" s="56"/>
      <c r="B164" s="78"/>
      <c r="C164" s="79" t="s">
        <v>92</v>
      </c>
      <c r="D164" s="100" t="s">
        <v>93</v>
      </c>
      <c r="E164" s="10" t="s">
        <v>217</v>
      </c>
      <c r="F164" s="11" t="s">
        <v>220</v>
      </c>
      <c r="G164" s="15" t="s">
        <v>221</v>
      </c>
      <c r="H164" s="80">
        <v>0</v>
      </c>
      <c r="I164" s="81">
        <f>J164/1.5/1.2</f>
        <v>11.083333333333332</v>
      </c>
      <c r="J164" s="82">
        <v>19.95</v>
      </c>
      <c r="K164" s="124"/>
      <c r="L164" s="103">
        <f>I164*K164</f>
        <v>0</v>
      </c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</row>
    <row r="165" spans="1:59" s="62" customFormat="1" ht="45" customHeight="1" thickBot="1" x14ac:dyDescent="0.3">
      <c r="A165" s="56"/>
      <c r="B165" s="63"/>
      <c r="C165" s="64" t="s">
        <v>94</v>
      </c>
      <c r="D165" s="97" t="s">
        <v>95</v>
      </c>
      <c r="E165" s="23" t="s">
        <v>217</v>
      </c>
      <c r="F165" s="35" t="s">
        <v>161</v>
      </c>
      <c r="G165" s="41" t="s">
        <v>181</v>
      </c>
      <c r="H165" s="65">
        <v>3</v>
      </c>
      <c r="I165" s="66">
        <f>J165/1.5/1.2</f>
        <v>11.083333333333332</v>
      </c>
      <c r="J165" s="67">
        <v>19.95</v>
      </c>
      <c r="K165" s="122"/>
      <c r="L165" s="105">
        <f>I165*K165</f>
        <v>0</v>
      </c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</row>
    <row r="166" spans="1:59" s="62" customFormat="1" ht="45" customHeight="1" x14ac:dyDescent="0.25">
      <c r="A166" s="56"/>
      <c r="B166" s="57"/>
      <c r="C166" s="58" t="s">
        <v>364</v>
      </c>
      <c r="D166" s="96">
        <v>4043197333380</v>
      </c>
      <c r="E166" s="24" t="s">
        <v>366</v>
      </c>
      <c r="F166" s="25" t="s">
        <v>3</v>
      </c>
      <c r="G166" s="40" t="s">
        <v>209</v>
      </c>
      <c r="H166" s="59">
        <v>3</v>
      </c>
      <c r="I166" s="60">
        <f t="shared" si="44"/>
        <v>38.861111111111114</v>
      </c>
      <c r="J166" s="61">
        <v>69.95</v>
      </c>
      <c r="K166" s="121"/>
      <c r="L166" s="102">
        <f t="shared" si="45"/>
        <v>0</v>
      </c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</row>
    <row r="167" spans="1:59" s="62" customFormat="1" ht="45" customHeight="1" thickBot="1" x14ac:dyDescent="0.3">
      <c r="A167" s="56"/>
      <c r="B167" s="78"/>
      <c r="C167" s="79" t="s">
        <v>365</v>
      </c>
      <c r="D167" s="100">
        <v>4043197333397</v>
      </c>
      <c r="E167" s="10" t="s">
        <v>366</v>
      </c>
      <c r="F167" s="12" t="s">
        <v>233</v>
      </c>
      <c r="G167" s="15" t="s">
        <v>234</v>
      </c>
      <c r="H167" s="80">
        <v>3</v>
      </c>
      <c r="I167" s="81">
        <f t="shared" si="44"/>
        <v>38.861111111111114</v>
      </c>
      <c r="J167" s="82">
        <v>69.95</v>
      </c>
      <c r="K167" s="124"/>
      <c r="L167" s="103">
        <f t="shared" ref="L167:L188" si="62">I167*K167</f>
        <v>0</v>
      </c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</row>
    <row r="168" spans="1:59" s="62" customFormat="1" ht="45" customHeight="1" x14ac:dyDescent="0.25">
      <c r="A168" s="56"/>
      <c r="B168" s="57" t="s">
        <v>259</v>
      </c>
      <c r="C168" s="58" t="s">
        <v>421</v>
      </c>
      <c r="D168" s="96">
        <v>4043197346786</v>
      </c>
      <c r="E168" s="24" t="s">
        <v>420</v>
      </c>
      <c r="F168" s="36" t="s">
        <v>374</v>
      </c>
      <c r="G168" s="40" t="s">
        <v>353</v>
      </c>
      <c r="H168" s="59">
        <v>3</v>
      </c>
      <c r="I168" s="60">
        <f t="shared" ref="I168:I175" si="63">J168/1.5/1.2</f>
        <v>33.305555555555557</v>
      </c>
      <c r="J168" s="61">
        <v>59.95</v>
      </c>
      <c r="K168" s="121"/>
      <c r="L168" s="102">
        <f t="shared" ref="L168:L175" si="64">I168*K168</f>
        <v>0</v>
      </c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</row>
    <row r="169" spans="1:59" s="62" customFormat="1" ht="45" customHeight="1" x14ac:dyDescent="0.25">
      <c r="A169" s="56"/>
      <c r="B169" s="78" t="s">
        <v>259</v>
      </c>
      <c r="C169" s="79" t="s">
        <v>422</v>
      </c>
      <c r="D169" s="100">
        <v>4043197346809</v>
      </c>
      <c r="E169" s="10" t="s">
        <v>420</v>
      </c>
      <c r="F169" s="13" t="s">
        <v>424</v>
      </c>
      <c r="G169" s="15" t="s">
        <v>425</v>
      </c>
      <c r="H169" s="80">
        <v>3</v>
      </c>
      <c r="I169" s="81">
        <f t="shared" si="63"/>
        <v>33.305555555555557</v>
      </c>
      <c r="J169" s="82">
        <v>59.95</v>
      </c>
      <c r="K169" s="124"/>
      <c r="L169" s="103">
        <f t="shared" si="64"/>
        <v>0</v>
      </c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</row>
    <row r="170" spans="1:59" s="62" customFormat="1" ht="45" customHeight="1" thickBot="1" x14ac:dyDescent="0.3">
      <c r="A170" s="56"/>
      <c r="B170" s="73" t="s">
        <v>259</v>
      </c>
      <c r="C170" s="74" t="s">
        <v>423</v>
      </c>
      <c r="D170" s="99">
        <v>4043197346793</v>
      </c>
      <c r="E170" s="19" t="s">
        <v>420</v>
      </c>
      <c r="F170" s="31" t="s">
        <v>228</v>
      </c>
      <c r="G170" s="39" t="s">
        <v>354</v>
      </c>
      <c r="H170" s="75">
        <v>3</v>
      </c>
      <c r="I170" s="76">
        <f t="shared" si="63"/>
        <v>33.305555555555557</v>
      </c>
      <c r="J170" s="77">
        <v>59.95</v>
      </c>
      <c r="K170" s="123"/>
      <c r="L170" s="104">
        <f t="shared" si="64"/>
        <v>0</v>
      </c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</row>
    <row r="171" spans="1:59" s="62" customFormat="1" ht="45" customHeight="1" x14ac:dyDescent="0.25">
      <c r="A171" s="56"/>
      <c r="B171" s="57"/>
      <c r="C171" s="58" t="s">
        <v>104</v>
      </c>
      <c r="D171" s="96" t="s">
        <v>105</v>
      </c>
      <c r="E171" s="24" t="s">
        <v>261</v>
      </c>
      <c r="F171" s="36" t="s">
        <v>227</v>
      </c>
      <c r="G171" s="40" t="s">
        <v>183</v>
      </c>
      <c r="H171" s="59">
        <v>3</v>
      </c>
      <c r="I171" s="60">
        <f t="shared" si="63"/>
        <v>33.305555555555557</v>
      </c>
      <c r="J171" s="61">
        <v>59.95</v>
      </c>
      <c r="K171" s="121"/>
      <c r="L171" s="102">
        <f t="shared" si="64"/>
        <v>0</v>
      </c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</row>
    <row r="172" spans="1:59" s="62" customFormat="1" ht="45" customHeight="1" x14ac:dyDescent="0.25">
      <c r="A172" s="56"/>
      <c r="B172" s="78"/>
      <c r="C172" s="79" t="s">
        <v>106</v>
      </c>
      <c r="D172" s="100" t="s">
        <v>107</v>
      </c>
      <c r="E172" s="10" t="s">
        <v>261</v>
      </c>
      <c r="F172" s="13" t="s">
        <v>260</v>
      </c>
      <c r="G172" s="17" t="s">
        <v>199</v>
      </c>
      <c r="H172" s="80">
        <v>3</v>
      </c>
      <c r="I172" s="81">
        <f t="shared" si="63"/>
        <v>33.305555555555557</v>
      </c>
      <c r="J172" s="82">
        <v>59.95</v>
      </c>
      <c r="K172" s="124"/>
      <c r="L172" s="103">
        <f t="shared" si="64"/>
        <v>0</v>
      </c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</row>
    <row r="173" spans="1:59" s="62" customFormat="1" ht="45" customHeight="1" x14ac:dyDescent="0.25">
      <c r="A173" s="56"/>
      <c r="B173" s="78"/>
      <c r="C173" s="79" t="s">
        <v>367</v>
      </c>
      <c r="D173" s="100">
        <v>4043197333793</v>
      </c>
      <c r="E173" s="10" t="s">
        <v>370</v>
      </c>
      <c r="F173" s="13" t="s">
        <v>182</v>
      </c>
      <c r="G173" s="17" t="s">
        <v>181</v>
      </c>
      <c r="H173" s="80">
        <v>3</v>
      </c>
      <c r="I173" s="81">
        <f t="shared" si="63"/>
        <v>33.305555555555557</v>
      </c>
      <c r="J173" s="82">
        <v>59.95</v>
      </c>
      <c r="K173" s="124"/>
      <c r="L173" s="103">
        <f t="shared" si="64"/>
        <v>0</v>
      </c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</row>
    <row r="174" spans="1:59" s="62" customFormat="1" ht="45" customHeight="1" thickBot="1" x14ac:dyDescent="0.3">
      <c r="A174" s="56"/>
      <c r="B174" s="73"/>
      <c r="C174" s="74" t="s">
        <v>368</v>
      </c>
      <c r="D174" s="99">
        <v>4043197333809</v>
      </c>
      <c r="E174" s="19" t="s">
        <v>370</v>
      </c>
      <c r="F174" s="31" t="s">
        <v>369</v>
      </c>
      <c r="G174" s="21" t="s">
        <v>235</v>
      </c>
      <c r="H174" s="75">
        <v>3</v>
      </c>
      <c r="I174" s="76">
        <f t="shared" si="63"/>
        <v>33.305555555555557</v>
      </c>
      <c r="J174" s="77">
        <v>59.95</v>
      </c>
      <c r="K174" s="123"/>
      <c r="L174" s="104">
        <f t="shared" si="64"/>
        <v>0</v>
      </c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</row>
    <row r="175" spans="1:59" s="62" customFormat="1" ht="45" customHeight="1" thickBot="1" x14ac:dyDescent="0.3">
      <c r="A175" s="56"/>
      <c r="B175" s="78"/>
      <c r="C175" s="79" t="s">
        <v>376</v>
      </c>
      <c r="D175" s="100">
        <v>4043197335209</v>
      </c>
      <c r="E175" s="10" t="s">
        <v>236</v>
      </c>
      <c r="F175" s="13" t="s">
        <v>3</v>
      </c>
      <c r="G175" s="17" t="s">
        <v>209</v>
      </c>
      <c r="H175" s="80">
        <v>3</v>
      </c>
      <c r="I175" s="81">
        <f t="shared" si="63"/>
        <v>27.750000000000004</v>
      </c>
      <c r="J175" s="82">
        <v>49.95</v>
      </c>
      <c r="K175" s="124"/>
      <c r="L175" s="103">
        <f t="shared" si="64"/>
        <v>0</v>
      </c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</row>
    <row r="176" spans="1:59" s="62" customFormat="1" ht="45" customHeight="1" thickBot="1" x14ac:dyDescent="0.3">
      <c r="A176" s="56"/>
      <c r="B176" s="57" t="s">
        <v>259</v>
      </c>
      <c r="C176" s="58" t="s">
        <v>410</v>
      </c>
      <c r="D176" s="96">
        <v>4043197333847</v>
      </c>
      <c r="E176" s="24" t="s">
        <v>236</v>
      </c>
      <c r="F176" s="36" t="s">
        <v>414</v>
      </c>
      <c r="G176" s="40" t="s">
        <v>419</v>
      </c>
      <c r="H176" s="59">
        <v>3</v>
      </c>
      <c r="I176" s="60">
        <f t="shared" ref="I176:I188" si="65">J176/1.5/1.2</f>
        <v>27.750000000000004</v>
      </c>
      <c r="J176" s="61">
        <v>49.95</v>
      </c>
      <c r="K176" s="121"/>
      <c r="L176" s="102">
        <f t="shared" si="62"/>
        <v>0</v>
      </c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</row>
    <row r="177" spans="1:59" s="62" customFormat="1" ht="45" customHeight="1" x14ac:dyDescent="0.25">
      <c r="A177" s="56"/>
      <c r="B177" s="57" t="s">
        <v>259</v>
      </c>
      <c r="C177" s="58" t="s">
        <v>411</v>
      </c>
      <c r="D177" s="96">
        <v>4043197333816</v>
      </c>
      <c r="E177" s="24" t="s">
        <v>236</v>
      </c>
      <c r="F177" s="36" t="s">
        <v>415</v>
      </c>
      <c r="G177" s="40" t="s">
        <v>418</v>
      </c>
      <c r="H177" s="59">
        <v>3</v>
      </c>
      <c r="I177" s="60">
        <f t="shared" ref="I177" si="66">J177/1.5/1.2</f>
        <v>27.750000000000004</v>
      </c>
      <c r="J177" s="61">
        <v>49.95</v>
      </c>
      <c r="K177" s="121"/>
      <c r="L177" s="102">
        <f t="shared" ref="L177" si="67">I177*K177</f>
        <v>0</v>
      </c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</row>
    <row r="178" spans="1:59" s="62" customFormat="1" ht="45" customHeight="1" x14ac:dyDescent="0.25">
      <c r="A178" s="56"/>
      <c r="B178" s="78" t="s">
        <v>259</v>
      </c>
      <c r="C178" s="79" t="s">
        <v>412</v>
      </c>
      <c r="D178" s="100">
        <v>4043197333830</v>
      </c>
      <c r="E178" s="10" t="s">
        <v>236</v>
      </c>
      <c r="F178" s="11" t="s">
        <v>416</v>
      </c>
      <c r="G178" s="15" t="s">
        <v>183</v>
      </c>
      <c r="H178" s="80">
        <v>3</v>
      </c>
      <c r="I178" s="81">
        <f t="shared" si="65"/>
        <v>27.750000000000004</v>
      </c>
      <c r="J178" s="82">
        <v>49.95</v>
      </c>
      <c r="K178" s="124"/>
      <c r="L178" s="103">
        <f t="shared" si="62"/>
        <v>0</v>
      </c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</row>
    <row r="179" spans="1:59" s="62" customFormat="1" ht="45" customHeight="1" thickBot="1" x14ac:dyDescent="0.3">
      <c r="A179" s="56"/>
      <c r="B179" s="73" t="s">
        <v>259</v>
      </c>
      <c r="C179" s="74" t="s">
        <v>413</v>
      </c>
      <c r="D179" s="99">
        <v>4043197333823</v>
      </c>
      <c r="E179" s="19" t="s">
        <v>236</v>
      </c>
      <c r="F179" s="20" t="s">
        <v>417</v>
      </c>
      <c r="G179" s="21" t="s">
        <v>185</v>
      </c>
      <c r="H179" s="75">
        <v>3</v>
      </c>
      <c r="I179" s="76">
        <f t="shared" si="65"/>
        <v>27.750000000000004</v>
      </c>
      <c r="J179" s="77">
        <v>49.95</v>
      </c>
      <c r="K179" s="123"/>
      <c r="L179" s="104">
        <f t="shared" si="62"/>
        <v>0</v>
      </c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</row>
    <row r="180" spans="1:59" s="62" customFormat="1" ht="45" customHeight="1" x14ac:dyDescent="0.25">
      <c r="A180" s="56"/>
      <c r="B180" s="57"/>
      <c r="C180" s="58" t="s">
        <v>371</v>
      </c>
      <c r="D180" s="96">
        <v>4043197334189</v>
      </c>
      <c r="E180" s="24" t="s">
        <v>375</v>
      </c>
      <c r="F180" s="36" t="s">
        <v>374</v>
      </c>
      <c r="G180" s="40" t="s">
        <v>183</v>
      </c>
      <c r="H180" s="59">
        <v>3</v>
      </c>
      <c r="I180" s="60">
        <f>J180/1.5/1.2</f>
        <v>27.750000000000004</v>
      </c>
      <c r="J180" s="61">
        <v>49.95</v>
      </c>
      <c r="K180" s="121"/>
      <c r="L180" s="102">
        <f>I180*K180</f>
        <v>0</v>
      </c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</row>
    <row r="181" spans="1:59" s="62" customFormat="1" ht="45" customHeight="1" x14ac:dyDescent="0.25">
      <c r="A181" s="56"/>
      <c r="B181" s="78"/>
      <c r="C181" s="79" t="s">
        <v>372</v>
      </c>
      <c r="D181" s="100">
        <v>4043197334196</v>
      </c>
      <c r="E181" s="10" t="s">
        <v>375</v>
      </c>
      <c r="F181" s="13" t="s">
        <v>228</v>
      </c>
      <c r="G181" s="15" t="s">
        <v>234</v>
      </c>
      <c r="H181" s="80">
        <v>3</v>
      </c>
      <c r="I181" s="81">
        <f>J181/1.5/1.2</f>
        <v>27.750000000000004</v>
      </c>
      <c r="J181" s="82">
        <v>49.95</v>
      </c>
      <c r="K181" s="124"/>
      <c r="L181" s="103">
        <f>I181*K181</f>
        <v>0</v>
      </c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</row>
    <row r="182" spans="1:59" s="62" customFormat="1" ht="45" customHeight="1" thickBot="1" x14ac:dyDescent="0.3">
      <c r="A182" s="56"/>
      <c r="B182" s="73"/>
      <c r="C182" s="74" t="s">
        <v>373</v>
      </c>
      <c r="D182" s="99">
        <v>4043197334202</v>
      </c>
      <c r="E182" s="19" t="s">
        <v>375</v>
      </c>
      <c r="F182" s="31" t="s">
        <v>258</v>
      </c>
      <c r="G182" s="39" t="s">
        <v>199</v>
      </c>
      <c r="H182" s="75">
        <v>3</v>
      </c>
      <c r="I182" s="76">
        <f>J182/1.5/1.2</f>
        <v>27.750000000000004</v>
      </c>
      <c r="J182" s="77">
        <v>49.95</v>
      </c>
      <c r="K182" s="123"/>
      <c r="L182" s="104">
        <f>I182*K182</f>
        <v>0</v>
      </c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</row>
    <row r="183" spans="1:59" s="62" customFormat="1" ht="45" customHeight="1" x14ac:dyDescent="0.25">
      <c r="A183" s="56"/>
      <c r="B183" s="78"/>
      <c r="C183" s="79" t="s">
        <v>108</v>
      </c>
      <c r="D183" s="100" t="s">
        <v>109</v>
      </c>
      <c r="E183" s="10" t="s">
        <v>237</v>
      </c>
      <c r="F183" s="13" t="s">
        <v>257</v>
      </c>
      <c r="G183" s="17" t="s">
        <v>209</v>
      </c>
      <c r="H183" s="80">
        <v>3</v>
      </c>
      <c r="I183" s="81">
        <f t="shared" si="65"/>
        <v>22.194444444444446</v>
      </c>
      <c r="J183" s="82">
        <v>39.950000000000003</v>
      </c>
      <c r="K183" s="124"/>
      <c r="L183" s="103">
        <f t="shared" si="62"/>
        <v>0</v>
      </c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</row>
    <row r="184" spans="1:59" s="62" customFormat="1" ht="45" customHeight="1" x14ac:dyDescent="0.25">
      <c r="A184" s="56"/>
      <c r="B184" s="78"/>
      <c r="C184" s="79" t="s">
        <v>377</v>
      </c>
      <c r="D184" s="100">
        <v>4043197333939</v>
      </c>
      <c r="E184" s="10" t="s">
        <v>237</v>
      </c>
      <c r="F184" s="13" t="s">
        <v>378</v>
      </c>
      <c r="G184" s="15" t="s">
        <v>181</v>
      </c>
      <c r="H184" s="80">
        <v>3</v>
      </c>
      <c r="I184" s="81">
        <f t="shared" si="65"/>
        <v>22.194444444444446</v>
      </c>
      <c r="J184" s="82">
        <v>39.950000000000003</v>
      </c>
      <c r="K184" s="124"/>
      <c r="L184" s="103">
        <f t="shared" si="62"/>
        <v>0</v>
      </c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</row>
    <row r="185" spans="1:59" s="62" customFormat="1" ht="45" customHeight="1" thickBot="1" x14ac:dyDescent="0.3">
      <c r="A185" s="56"/>
      <c r="B185" s="73"/>
      <c r="C185" s="74" t="s">
        <v>110</v>
      </c>
      <c r="D185" s="99" t="s">
        <v>111</v>
      </c>
      <c r="E185" s="19" t="s">
        <v>237</v>
      </c>
      <c r="F185" s="31" t="s">
        <v>239</v>
      </c>
      <c r="G185" s="21" t="s">
        <v>183</v>
      </c>
      <c r="H185" s="75">
        <v>3</v>
      </c>
      <c r="I185" s="76">
        <f t="shared" si="65"/>
        <v>22.194444444444446</v>
      </c>
      <c r="J185" s="77">
        <v>39.950000000000003</v>
      </c>
      <c r="K185" s="123"/>
      <c r="L185" s="104">
        <f t="shared" si="62"/>
        <v>0</v>
      </c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</row>
    <row r="186" spans="1:59" s="62" customFormat="1" ht="45" customHeight="1" x14ac:dyDescent="0.25">
      <c r="A186" s="56"/>
      <c r="B186" s="78"/>
      <c r="C186" s="79" t="s">
        <v>112</v>
      </c>
      <c r="D186" s="100" t="s">
        <v>113</v>
      </c>
      <c r="E186" s="10" t="s">
        <v>240</v>
      </c>
      <c r="F186" s="11" t="s">
        <v>3</v>
      </c>
      <c r="G186" s="17" t="s">
        <v>185</v>
      </c>
      <c r="H186" s="80">
        <v>3</v>
      </c>
      <c r="I186" s="81">
        <f t="shared" si="65"/>
        <v>22.194444444444446</v>
      </c>
      <c r="J186" s="82">
        <v>39.950000000000003</v>
      </c>
      <c r="K186" s="124"/>
      <c r="L186" s="103">
        <f t="shared" si="62"/>
        <v>0</v>
      </c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</row>
    <row r="187" spans="1:59" s="62" customFormat="1" ht="45" customHeight="1" x14ac:dyDescent="0.25">
      <c r="A187" s="56"/>
      <c r="B187" s="78"/>
      <c r="C187" s="79" t="s">
        <v>114</v>
      </c>
      <c r="D187" s="100" t="s">
        <v>115</v>
      </c>
      <c r="E187" s="10" t="s">
        <v>240</v>
      </c>
      <c r="F187" s="12" t="s">
        <v>3</v>
      </c>
      <c r="G187" s="17" t="s">
        <v>199</v>
      </c>
      <c r="H187" s="80">
        <v>3</v>
      </c>
      <c r="I187" s="81">
        <f t="shared" si="65"/>
        <v>22.194444444444446</v>
      </c>
      <c r="J187" s="82">
        <v>39.950000000000003</v>
      </c>
      <c r="K187" s="124"/>
      <c r="L187" s="103">
        <f t="shared" si="62"/>
        <v>0</v>
      </c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</row>
    <row r="188" spans="1:59" s="62" customFormat="1" ht="45" customHeight="1" thickBot="1" x14ac:dyDescent="0.3">
      <c r="A188" s="56"/>
      <c r="B188" s="73"/>
      <c r="C188" s="74" t="s">
        <v>116</v>
      </c>
      <c r="D188" s="99" t="s">
        <v>117</v>
      </c>
      <c r="E188" s="19" t="s">
        <v>240</v>
      </c>
      <c r="F188" s="33" t="s">
        <v>3</v>
      </c>
      <c r="G188" s="39" t="s">
        <v>209</v>
      </c>
      <c r="H188" s="75">
        <v>3</v>
      </c>
      <c r="I188" s="76">
        <f t="shared" si="65"/>
        <v>22.194444444444446</v>
      </c>
      <c r="J188" s="77">
        <v>39.950000000000003</v>
      </c>
      <c r="K188" s="123"/>
      <c r="L188" s="104">
        <f t="shared" si="62"/>
        <v>0</v>
      </c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</row>
    <row r="189" spans="1:59" s="62" customFormat="1" ht="45" customHeight="1" x14ac:dyDescent="0.25">
      <c r="A189" s="56"/>
      <c r="B189" s="57"/>
      <c r="C189" s="58" t="s">
        <v>118</v>
      </c>
      <c r="D189" s="96" t="s">
        <v>119</v>
      </c>
      <c r="E189" s="24" t="s">
        <v>241</v>
      </c>
      <c r="F189" s="36" t="s">
        <v>242</v>
      </c>
      <c r="G189" s="18" t="s">
        <v>224</v>
      </c>
      <c r="H189" s="59">
        <v>3</v>
      </c>
      <c r="I189" s="60">
        <f t="shared" ref="I189:I204" si="68">J189/1.5/1.2</f>
        <v>11.083333333333332</v>
      </c>
      <c r="J189" s="61">
        <v>19.95</v>
      </c>
      <c r="K189" s="121"/>
      <c r="L189" s="102">
        <f t="shared" ref="L189:L204" si="69">I189*K189</f>
        <v>0</v>
      </c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</row>
    <row r="190" spans="1:59" s="62" customFormat="1" ht="45" customHeight="1" x14ac:dyDescent="0.25">
      <c r="A190" s="56"/>
      <c r="B190" s="78"/>
      <c r="C190" s="79" t="s">
        <v>120</v>
      </c>
      <c r="D190" s="100" t="s">
        <v>121</v>
      </c>
      <c r="E190" s="10" t="s">
        <v>241</v>
      </c>
      <c r="F190" s="13" t="s">
        <v>243</v>
      </c>
      <c r="G190" s="9" t="s">
        <v>224</v>
      </c>
      <c r="H190" s="80">
        <v>3</v>
      </c>
      <c r="I190" s="81">
        <f t="shared" si="68"/>
        <v>11.083333333333332</v>
      </c>
      <c r="J190" s="82">
        <v>19.95</v>
      </c>
      <c r="K190" s="124"/>
      <c r="L190" s="103">
        <f t="shared" si="69"/>
        <v>0</v>
      </c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</row>
    <row r="191" spans="1:59" s="62" customFormat="1" ht="45" customHeight="1" x14ac:dyDescent="0.25">
      <c r="A191" s="56"/>
      <c r="B191" s="78"/>
      <c r="C191" s="79" t="s">
        <v>122</v>
      </c>
      <c r="D191" s="100" t="s">
        <v>123</v>
      </c>
      <c r="E191" s="10" t="s">
        <v>241</v>
      </c>
      <c r="F191" s="13" t="s">
        <v>244</v>
      </c>
      <c r="G191" s="9" t="s">
        <v>224</v>
      </c>
      <c r="H191" s="80">
        <v>3</v>
      </c>
      <c r="I191" s="81">
        <f t="shared" si="68"/>
        <v>11.083333333333332</v>
      </c>
      <c r="J191" s="82">
        <v>19.95</v>
      </c>
      <c r="K191" s="124"/>
      <c r="L191" s="103">
        <f t="shared" si="69"/>
        <v>0</v>
      </c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</row>
    <row r="192" spans="1:59" s="62" customFormat="1" ht="45" customHeight="1" thickBot="1" x14ac:dyDescent="0.3">
      <c r="A192" s="56"/>
      <c r="B192" s="73"/>
      <c r="C192" s="74" t="s">
        <v>124</v>
      </c>
      <c r="D192" s="99" t="s">
        <v>125</v>
      </c>
      <c r="E192" s="19" t="s">
        <v>241</v>
      </c>
      <c r="F192" s="31" t="s">
        <v>245</v>
      </c>
      <c r="G192" s="27" t="s">
        <v>224</v>
      </c>
      <c r="H192" s="75">
        <v>3</v>
      </c>
      <c r="I192" s="76">
        <f t="shared" si="68"/>
        <v>11.083333333333332</v>
      </c>
      <c r="J192" s="77">
        <v>19.95</v>
      </c>
      <c r="K192" s="123"/>
      <c r="L192" s="104">
        <f t="shared" si="69"/>
        <v>0</v>
      </c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</row>
    <row r="193" spans="1:59" s="62" customFormat="1" ht="45" customHeight="1" x14ac:dyDescent="0.25">
      <c r="A193" s="56"/>
      <c r="B193" s="57"/>
      <c r="C193" s="58" t="s">
        <v>126</v>
      </c>
      <c r="D193" s="96" t="s">
        <v>127</v>
      </c>
      <c r="E193" s="24" t="s">
        <v>246</v>
      </c>
      <c r="F193" s="25" t="s">
        <v>201</v>
      </c>
      <c r="G193" s="40" t="s">
        <v>185</v>
      </c>
      <c r="H193" s="59">
        <v>3</v>
      </c>
      <c r="I193" s="60">
        <f t="shared" si="68"/>
        <v>11.083333333333332</v>
      </c>
      <c r="J193" s="61">
        <v>19.95</v>
      </c>
      <c r="K193" s="121"/>
      <c r="L193" s="102">
        <f t="shared" si="69"/>
        <v>0</v>
      </c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</row>
    <row r="194" spans="1:59" s="62" customFormat="1" ht="45" customHeight="1" x14ac:dyDescent="0.25">
      <c r="A194" s="56"/>
      <c r="B194" s="78"/>
      <c r="C194" s="79" t="s">
        <v>128</v>
      </c>
      <c r="D194" s="100" t="s">
        <v>129</v>
      </c>
      <c r="E194" s="10" t="s">
        <v>246</v>
      </c>
      <c r="F194" s="12" t="s">
        <v>198</v>
      </c>
      <c r="G194" s="15" t="s">
        <v>199</v>
      </c>
      <c r="H194" s="80">
        <v>3</v>
      </c>
      <c r="I194" s="81">
        <f t="shared" si="68"/>
        <v>11.083333333333332</v>
      </c>
      <c r="J194" s="82">
        <v>19.95</v>
      </c>
      <c r="K194" s="124"/>
      <c r="L194" s="103">
        <f t="shared" si="69"/>
        <v>0</v>
      </c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</row>
    <row r="195" spans="1:59" s="62" customFormat="1" ht="45" customHeight="1" x14ac:dyDescent="0.25">
      <c r="A195" s="56"/>
      <c r="B195" s="78"/>
      <c r="C195" s="79" t="s">
        <v>130</v>
      </c>
      <c r="D195" s="100" t="s">
        <v>131</v>
      </c>
      <c r="E195" s="10" t="s">
        <v>246</v>
      </c>
      <c r="F195" s="11" t="s">
        <v>247</v>
      </c>
      <c r="G195" s="15" t="s">
        <v>238</v>
      </c>
      <c r="H195" s="80">
        <v>3</v>
      </c>
      <c r="I195" s="81">
        <f t="shared" si="68"/>
        <v>11.083333333333332</v>
      </c>
      <c r="J195" s="82">
        <v>19.95</v>
      </c>
      <c r="K195" s="124"/>
      <c r="L195" s="103">
        <f t="shared" si="69"/>
        <v>0</v>
      </c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</row>
    <row r="196" spans="1:59" s="62" customFormat="1" ht="45" customHeight="1" thickBot="1" x14ac:dyDescent="0.3">
      <c r="A196" s="56"/>
      <c r="B196" s="73"/>
      <c r="C196" s="74" t="s">
        <v>132</v>
      </c>
      <c r="D196" s="99" t="s">
        <v>133</v>
      </c>
      <c r="E196" s="19" t="s">
        <v>246</v>
      </c>
      <c r="F196" s="31" t="s">
        <v>256</v>
      </c>
      <c r="G196" s="21" t="s">
        <v>235</v>
      </c>
      <c r="H196" s="75">
        <v>3</v>
      </c>
      <c r="I196" s="76">
        <f t="shared" si="68"/>
        <v>11.083333333333332</v>
      </c>
      <c r="J196" s="77">
        <v>19.95</v>
      </c>
      <c r="K196" s="123"/>
      <c r="L196" s="104">
        <f t="shared" si="69"/>
        <v>0</v>
      </c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</row>
    <row r="197" spans="1:59" s="62" customFormat="1" ht="45" customHeight="1" x14ac:dyDescent="0.25">
      <c r="A197" s="56"/>
      <c r="B197" s="57"/>
      <c r="C197" s="58" t="s">
        <v>134</v>
      </c>
      <c r="D197" s="96" t="s">
        <v>135</v>
      </c>
      <c r="E197" s="24" t="s">
        <v>248</v>
      </c>
      <c r="F197" s="25" t="s">
        <v>3</v>
      </c>
      <c r="G197" s="40" t="s">
        <v>181</v>
      </c>
      <c r="H197" s="59">
        <v>3</v>
      </c>
      <c r="I197" s="60">
        <f t="shared" si="68"/>
        <v>11.083333333333332</v>
      </c>
      <c r="J197" s="61">
        <v>19.95</v>
      </c>
      <c r="K197" s="121"/>
      <c r="L197" s="102">
        <f t="shared" si="69"/>
        <v>0</v>
      </c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</row>
    <row r="198" spans="1:59" s="62" customFormat="1" ht="45" customHeight="1" x14ac:dyDescent="0.25">
      <c r="A198" s="56"/>
      <c r="B198" s="78"/>
      <c r="C198" s="79" t="s">
        <v>136</v>
      </c>
      <c r="D198" s="100" t="s">
        <v>137</v>
      </c>
      <c r="E198" s="10" t="s">
        <v>248</v>
      </c>
      <c r="F198" s="12" t="s">
        <v>249</v>
      </c>
      <c r="G198" s="15" t="s">
        <v>235</v>
      </c>
      <c r="H198" s="80">
        <v>3</v>
      </c>
      <c r="I198" s="81">
        <f t="shared" si="68"/>
        <v>11.083333333333332</v>
      </c>
      <c r="J198" s="82">
        <v>19.95</v>
      </c>
      <c r="K198" s="124"/>
      <c r="L198" s="103">
        <f t="shared" si="69"/>
        <v>0</v>
      </c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</row>
    <row r="199" spans="1:59" s="62" customFormat="1" ht="45" customHeight="1" x14ac:dyDescent="0.25">
      <c r="A199" s="56"/>
      <c r="B199" s="78"/>
      <c r="C199" s="79" t="s">
        <v>138</v>
      </c>
      <c r="D199" s="100" t="s">
        <v>139</v>
      </c>
      <c r="E199" s="10" t="s">
        <v>248</v>
      </c>
      <c r="F199" s="11" t="s">
        <v>250</v>
      </c>
      <c r="G199" s="15" t="s">
        <v>183</v>
      </c>
      <c r="H199" s="80">
        <v>3</v>
      </c>
      <c r="I199" s="81">
        <f t="shared" si="68"/>
        <v>11.083333333333332</v>
      </c>
      <c r="J199" s="82">
        <v>19.95</v>
      </c>
      <c r="K199" s="124"/>
      <c r="L199" s="103">
        <f t="shared" si="69"/>
        <v>0</v>
      </c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</row>
    <row r="200" spans="1:59" s="62" customFormat="1" ht="45" customHeight="1" thickBot="1" x14ac:dyDescent="0.3">
      <c r="A200" s="56"/>
      <c r="B200" s="73"/>
      <c r="C200" s="74" t="s">
        <v>140</v>
      </c>
      <c r="D200" s="99" t="s">
        <v>141</v>
      </c>
      <c r="E200" s="19" t="s">
        <v>248</v>
      </c>
      <c r="F200" s="20" t="s">
        <v>251</v>
      </c>
      <c r="G200" s="21" t="s">
        <v>199</v>
      </c>
      <c r="H200" s="75">
        <v>3</v>
      </c>
      <c r="I200" s="76">
        <f t="shared" si="68"/>
        <v>11.083333333333332</v>
      </c>
      <c r="J200" s="77">
        <v>19.95</v>
      </c>
      <c r="K200" s="123"/>
      <c r="L200" s="104">
        <f t="shared" si="69"/>
        <v>0</v>
      </c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</row>
    <row r="201" spans="1:59" s="62" customFormat="1" ht="45" customHeight="1" x14ac:dyDescent="0.25">
      <c r="A201" s="56"/>
      <c r="B201" s="57"/>
      <c r="C201" s="58" t="s">
        <v>357</v>
      </c>
      <c r="D201" s="96">
        <v>4043197337753</v>
      </c>
      <c r="E201" s="24" t="s">
        <v>363</v>
      </c>
      <c r="F201" s="25" t="s">
        <v>161</v>
      </c>
      <c r="G201" s="40" t="s">
        <v>181</v>
      </c>
      <c r="H201" s="59">
        <v>3</v>
      </c>
      <c r="I201" s="60">
        <f t="shared" si="68"/>
        <v>11.083333333333332</v>
      </c>
      <c r="J201" s="61">
        <v>19.95</v>
      </c>
      <c r="K201" s="121"/>
      <c r="L201" s="102">
        <f t="shared" si="69"/>
        <v>0</v>
      </c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</row>
    <row r="202" spans="1:59" s="62" customFormat="1" ht="45" customHeight="1" x14ac:dyDescent="0.25">
      <c r="A202" s="56"/>
      <c r="B202" s="78"/>
      <c r="C202" s="79" t="s">
        <v>358</v>
      </c>
      <c r="D202" s="100">
        <v>4043197337739</v>
      </c>
      <c r="E202" s="10" t="s">
        <v>363</v>
      </c>
      <c r="F202" s="12" t="s">
        <v>361</v>
      </c>
      <c r="G202" s="15" t="s">
        <v>185</v>
      </c>
      <c r="H202" s="80">
        <v>3</v>
      </c>
      <c r="I202" s="81">
        <f t="shared" si="68"/>
        <v>11.083333333333332</v>
      </c>
      <c r="J202" s="82">
        <v>19.95</v>
      </c>
      <c r="K202" s="124"/>
      <c r="L202" s="103">
        <f t="shared" si="69"/>
        <v>0</v>
      </c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</row>
    <row r="203" spans="1:59" s="62" customFormat="1" ht="45" customHeight="1" x14ac:dyDescent="0.25">
      <c r="A203" s="56"/>
      <c r="B203" s="78"/>
      <c r="C203" s="79" t="s">
        <v>359</v>
      </c>
      <c r="D203" s="100">
        <v>4043197337746</v>
      </c>
      <c r="E203" s="10" t="s">
        <v>363</v>
      </c>
      <c r="F203" s="13" t="s">
        <v>318</v>
      </c>
      <c r="G203" s="15" t="s">
        <v>199</v>
      </c>
      <c r="H203" s="80">
        <v>3</v>
      </c>
      <c r="I203" s="81">
        <f t="shared" si="68"/>
        <v>11.083333333333332</v>
      </c>
      <c r="J203" s="82">
        <v>19.95</v>
      </c>
      <c r="K203" s="124"/>
      <c r="L203" s="103">
        <f t="shared" si="69"/>
        <v>0</v>
      </c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</row>
    <row r="204" spans="1:59" s="62" customFormat="1" ht="45" customHeight="1" thickBot="1" x14ac:dyDescent="0.3">
      <c r="A204" s="56"/>
      <c r="B204" s="73"/>
      <c r="C204" s="74" t="s">
        <v>360</v>
      </c>
      <c r="D204" s="99">
        <v>4043197337760</v>
      </c>
      <c r="E204" s="19" t="s">
        <v>363</v>
      </c>
      <c r="F204" s="33" t="s">
        <v>362</v>
      </c>
      <c r="G204" s="21" t="s">
        <v>183</v>
      </c>
      <c r="H204" s="75">
        <v>3</v>
      </c>
      <c r="I204" s="76">
        <f t="shared" si="68"/>
        <v>11.083333333333332</v>
      </c>
      <c r="J204" s="77">
        <v>19.95</v>
      </c>
      <c r="K204" s="123"/>
      <c r="L204" s="104">
        <f t="shared" si="69"/>
        <v>0</v>
      </c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</row>
    <row r="205" spans="1:59" s="62" customFormat="1" ht="45" customHeight="1" x14ac:dyDescent="0.25">
      <c r="A205" s="56"/>
      <c r="B205" s="57"/>
      <c r="C205" s="58" t="s">
        <v>431</v>
      </c>
      <c r="D205" s="96">
        <v>4006116559957</v>
      </c>
      <c r="E205" s="24" t="s">
        <v>427</v>
      </c>
      <c r="F205" s="25" t="s">
        <v>177</v>
      </c>
      <c r="G205" s="40"/>
      <c r="H205" s="59"/>
      <c r="I205" s="60">
        <f t="shared" ref="I205:I208" si="70">J205/1.5/1.2</f>
        <v>5.5277777777777777</v>
      </c>
      <c r="J205" s="61">
        <v>9.9499999999999993</v>
      </c>
      <c r="K205" s="121"/>
      <c r="L205" s="102">
        <f t="shared" ref="L205:L208" si="71">I205*K205</f>
        <v>0</v>
      </c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</row>
    <row r="206" spans="1:59" s="62" customFormat="1" ht="45" customHeight="1" x14ac:dyDescent="0.25">
      <c r="A206" s="56"/>
      <c r="B206" s="78"/>
      <c r="C206" s="79" t="s">
        <v>432</v>
      </c>
      <c r="D206" s="100">
        <v>4043197223445</v>
      </c>
      <c r="E206" s="10" t="s">
        <v>428</v>
      </c>
      <c r="F206" s="12" t="s">
        <v>169</v>
      </c>
      <c r="G206" s="15"/>
      <c r="H206" s="80"/>
      <c r="I206" s="81">
        <f t="shared" si="70"/>
        <v>5.5277777777777777</v>
      </c>
      <c r="J206" s="82">
        <v>9.9499999999999993</v>
      </c>
      <c r="K206" s="124"/>
      <c r="L206" s="103">
        <f t="shared" si="71"/>
        <v>0</v>
      </c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</row>
    <row r="207" spans="1:59" s="62" customFormat="1" ht="45" customHeight="1" x14ac:dyDescent="0.25">
      <c r="A207" s="56"/>
      <c r="B207" s="78"/>
      <c r="C207" s="79" t="s">
        <v>433</v>
      </c>
      <c r="D207" s="100">
        <v>4043197257600</v>
      </c>
      <c r="E207" s="10" t="s">
        <v>429</v>
      </c>
      <c r="F207" s="11" t="s">
        <v>169</v>
      </c>
      <c r="G207" s="15"/>
      <c r="H207" s="80"/>
      <c r="I207" s="81">
        <f t="shared" si="70"/>
        <v>5.5277777777777777</v>
      </c>
      <c r="J207" s="82">
        <v>9.9499999999999993</v>
      </c>
      <c r="K207" s="124"/>
      <c r="L207" s="103">
        <f t="shared" si="71"/>
        <v>0</v>
      </c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</row>
    <row r="208" spans="1:59" s="62" customFormat="1" ht="45" customHeight="1" thickBot="1" x14ac:dyDescent="0.3">
      <c r="A208" s="56"/>
      <c r="B208" s="73"/>
      <c r="C208" s="74" t="s">
        <v>434</v>
      </c>
      <c r="D208" s="99">
        <v>4043197198262</v>
      </c>
      <c r="E208" s="19" t="s">
        <v>430</v>
      </c>
      <c r="F208" s="31" t="s">
        <v>162</v>
      </c>
      <c r="G208" s="21"/>
      <c r="H208" s="75"/>
      <c r="I208" s="76">
        <f t="shared" si="70"/>
        <v>1.1111111111111112</v>
      </c>
      <c r="J208" s="77">
        <v>2</v>
      </c>
      <c r="K208" s="123"/>
      <c r="L208" s="104">
        <f t="shared" si="71"/>
        <v>0</v>
      </c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</row>
    <row r="209" spans="2:12" s="1" customFormat="1" x14ac:dyDescent="0.25">
      <c r="B209" s="6"/>
      <c r="D209" s="95"/>
      <c r="E209" s="83"/>
      <c r="F209" s="5"/>
      <c r="H209" s="3"/>
      <c r="I209" s="4"/>
      <c r="J209" s="7"/>
      <c r="K209" s="84"/>
      <c r="L209" s="85"/>
    </row>
    <row r="210" spans="2:12" s="1" customFormat="1" x14ac:dyDescent="0.25">
      <c r="B210" s="6"/>
      <c r="D210" s="95"/>
      <c r="E210" s="83"/>
      <c r="F210" s="5"/>
      <c r="H210" s="3"/>
      <c r="I210" s="4"/>
      <c r="J210" s="7"/>
      <c r="K210" s="84"/>
      <c r="L210" s="85"/>
    </row>
    <row r="211" spans="2:12" s="1" customFormat="1" x14ac:dyDescent="0.25">
      <c r="B211" s="6"/>
      <c r="D211" s="95"/>
      <c r="E211" s="83"/>
      <c r="F211" s="5"/>
      <c r="H211" s="3"/>
      <c r="I211" s="4"/>
      <c r="J211" s="7"/>
      <c r="K211" s="84"/>
      <c r="L211" s="85"/>
    </row>
    <row r="212" spans="2:12" s="1" customFormat="1" ht="15.75" x14ac:dyDescent="0.25">
      <c r="B212" s="6"/>
      <c r="D212" s="95"/>
      <c r="E212" s="43" t="s">
        <v>269</v>
      </c>
      <c r="F212" s="44"/>
      <c r="G212" s="45"/>
      <c r="H212" s="46"/>
      <c r="I212" s="46"/>
      <c r="J212" s="47"/>
      <c r="K212" s="48"/>
      <c r="L212" s="85"/>
    </row>
    <row r="213" spans="2:12" s="1" customFormat="1" x14ac:dyDescent="0.25">
      <c r="B213" s="6"/>
      <c r="D213" s="95"/>
      <c r="E213" s="49" t="s">
        <v>270</v>
      </c>
      <c r="F213" s="50" t="s">
        <v>282</v>
      </c>
      <c r="G213" s="51"/>
      <c r="H213" s="52"/>
      <c r="I213" s="52"/>
      <c r="J213" s="47"/>
      <c r="K213" s="48"/>
      <c r="L213" s="85"/>
    </row>
    <row r="214" spans="2:12" s="1" customFormat="1" x14ac:dyDescent="0.25">
      <c r="B214" s="6"/>
      <c r="D214" s="95"/>
      <c r="E214" s="53" t="s">
        <v>271</v>
      </c>
      <c r="F214" s="54">
        <v>0.08</v>
      </c>
      <c r="G214" s="51"/>
      <c r="H214" s="52"/>
      <c r="I214" s="52"/>
      <c r="J214" s="47"/>
      <c r="K214" s="48"/>
      <c r="L214" s="85"/>
    </row>
    <row r="215" spans="2:12" s="1" customFormat="1" x14ac:dyDescent="0.25">
      <c r="B215" s="6"/>
      <c r="D215" s="95"/>
      <c r="E215" s="53" t="s">
        <v>272</v>
      </c>
      <c r="F215" s="54">
        <v>0.1</v>
      </c>
      <c r="G215" s="51"/>
      <c r="H215" s="52"/>
      <c r="I215" s="52"/>
      <c r="J215" s="47"/>
      <c r="K215" s="48"/>
      <c r="L215" s="85"/>
    </row>
    <row r="216" spans="2:12" s="1" customFormat="1" x14ac:dyDescent="0.25">
      <c r="B216" s="6"/>
      <c r="D216" s="95"/>
      <c r="E216" s="53" t="s">
        <v>273</v>
      </c>
      <c r="F216" s="54">
        <v>0.12</v>
      </c>
      <c r="G216" s="51"/>
      <c r="H216" s="52"/>
      <c r="I216" s="52"/>
      <c r="J216" s="47"/>
      <c r="K216" s="48"/>
      <c r="L216" s="85"/>
    </row>
    <row r="217" spans="2:12" s="1" customFormat="1" x14ac:dyDescent="0.25">
      <c r="B217" s="6"/>
      <c r="D217" s="95"/>
      <c r="E217" s="53" t="s">
        <v>274</v>
      </c>
      <c r="F217" s="54">
        <v>0.14000000000000001</v>
      </c>
      <c r="G217" s="51"/>
      <c r="H217" s="52"/>
      <c r="I217" s="52"/>
      <c r="J217" s="47"/>
      <c r="K217" s="48"/>
      <c r="L217" s="85"/>
    </row>
    <row r="218" spans="2:12" s="1" customFormat="1" x14ac:dyDescent="0.25">
      <c r="B218" s="6"/>
      <c r="D218" s="95"/>
      <c r="E218" s="53" t="s">
        <v>275</v>
      </c>
      <c r="F218" s="54">
        <v>0.15</v>
      </c>
      <c r="G218" s="51"/>
      <c r="H218" s="52"/>
      <c r="I218" s="52"/>
      <c r="J218" s="47"/>
      <c r="K218" s="48"/>
      <c r="L218" s="85"/>
    </row>
    <row r="219" spans="2:12" s="1" customFormat="1" x14ac:dyDescent="0.25">
      <c r="B219" s="6"/>
      <c r="D219" s="95"/>
      <c r="E219" s="53" t="s">
        <v>276</v>
      </c>
      <c r="F219" s="54">
        <v>0.16</v>
      </c>
      <c r="G219" s="51"/>
      <c r="H219" s="52"/>
      <c r="I219" s="52"/>
      <c r="J219" s="47"/>
      <c r="K219" s="48"/>
      <c r="L219" s="85"/>
    </row>
    <row r="220" spans="2:12" s="1" customFormat="1" x14ac:dyDescent="0.25">
      <c r="B220" s="6"/>
      <c r="D220" s="95"/>
      <c r="E220" s="53" t="s">
        <v>277</v>
      </c>
      <c r="F220" s="54">
        <v>0.18</v>
      </c>
      <c r="G220" s="51"/>
      <c r="H220" s="52"/>
      <c r="I220" s="52"/>
      <c r="J220" s="47"/>
      <c r="K220" s="48"/>
      <c r="L220" s="85"/>
    </row>
    <row r="221" spans="2:12" s="1" customFormat="1" x14ac:dyDescent="0.25">
      <c r="B221" s="6"/>
      <c r="D221" s="95"/>
      <c r="E221" s="53" t="s">
        <v>278</v>
      </c>
      <c r="F221" s="54">
        <v>0.2</v>
      </c>
      <c r="G221" s="51"/>
      <c r="H221" s="52"/>
      <c r="I221" s="52"/>
      <c r="J221" s="47"/>
      <c r="K221" s="48"/>
      <c r="L221" s="85"/>
    </row>
    <row r="222" spans="2:12" s="1" customFormat="1" x14ac:dyDescent="0.25">
      <c r="B222" s="6"/>
      <c r="D222" s="95"/>
      <c r="E222" s="53" t="s">
        <v>279</v>
      </c>
      <c r="F222" s="54">
        <v>0.22</v>
      </c>
      <c r="G222" s="51"/>
      <c r="H222" s="52"/>
      <c r="I222" s="52"/>
      <c r="J222" s="47"/>
      <c r="K222" s="48"/>
      <c r="L222" s="85"/>
    </row>
    <row r="223" spans="2:12" s="1" customFormat="1" x14ac:dyDescent="0.25">
      <c r="B223" s="6"/>
      <c r="D223" s="95"/>
      <c r="E223" s="53" t="s">
        <v>280</v>
      </c>
      <c r="F223" s="54">
        <v>0.25</v>
      </c>
      <c r="G223" s="51"/>
      <c r="H223" s="52"/>
      <c r="I223" s="52"/>
      <c r="J223" s="47"/>
      <c r="K223" s="48"/>
      <c r="L223" s="85"/>
    </row>
    <row r="224" spans="2:12" s="1" customFormat="1" x14ac:dyDescent="0.25">
      <c r="B224" s="6"/>
      <c r="D224" s="95"/>
      <c r="E224" s="55"/>
      <c r="F224" s="44"/>
      <c r="G224" s="51"/>
      <c r="H224" s="52"/>
      <c r="I224" s="52"/>
      <c r="J224" s="47"/>
      <c r="K224" s="48"/>
      <c r="L224" s="85"/>
    </row>
    <row r="225" spans="2:12" s="1" customFormat="1" x14ac:dyDescent="0.25">
      <c r="B225" s="6"/>
      <c r="D225" s="95"/>
      <c r="E225" s="159" t="s">
        <v>281</v>
      </c>
      <c r="F225" s="160"/>
      <c r="G225" s="160"/>
      <c r="H225" s="160"/>
      <c r="I225" s="160"/>
      <c r="J225" s="160"/>
      <c r="K225" s="160"/>
      <c r="L225" s="85"/>
    </row>
    <row r="226" spans="2:12" s="1" customFormat="1" x14ac:dyDescent="0.25">
      <c r="B226" s="6"/>
      <c r="D226" s="95"/>
      <c r="E226" s="160"/>
      <c r="F226" s="160"/>
      <c r="G226" s="160"/>
      <c r="H226" s="160"/>
      <c r="I226" s="160"/>
      <c r="J226" s="160"/>
      <c r="K226" s="160"/>
      <c r="L226" s="85"/>
    </row>
    <row r="227" spans="2:12" s="1" customFormat="1" x14ac:dyDescent="0.25">
      <c r="B227" s="6"/>
      <c r="D227" s="95"/>
      <c r="E227" s="160"/>
      <c r="F227" s="160"/>
      <c r="G227" s="160"/>
      <c r="H227" s="160"/>
      <c r="I227" s="160"/>
      <c r="J227" s="160"/>
      <c r="K227" s="160"/>
      <c r="L227" s="85"/>
    </row>
    <row r="228" spans="2:12" s="1" customFormat="1" x14ac:dyDescent="0.25">
      <c r="B228" s="6"/>
      <c r="D228" s="95"/>
      <c r="E228" s="83"/>
      <c r="F228" s="5"/>
      <c r="H228" s="3"/>
      <c r="I228" s="4"/>
      <c r="J228" s="7"/>
      <c r="K228" s="84"/>
      <c r="L228" s="85"/>
    </row>
    <row r="229" spans="2:12" s="1" customFormat="1" x14ac:dyDescent="0.25">
      <c r="B229" s="6"/>
      <c r="D229" s="95"/>
      <c r="E229" s="83"/>
      <c r="F229" s="5"/>
      <c r="H229" s="3"/>
      <c r="I229" s="4"/>
      <c r="J229" s="7"/>
      <c r="K229" s="84"/>
      <c r="L229" s="85"/>
    </row>
    <row r="230" spans="2:12" s="1" customFormat="1" x14ac:dyDescent="0.25">
      <c r="B230" s="6"/>
      <c r="D230" s="95"/>
      <c r="E230" s="83"/>
      <c r="F230" s="5"/>
      <c r="H230" s="3"/>
      <c r="I230" s="4"/>
      <c r="J230" s="7"/>
      <c r="K230" s="84"/>
      <c r="L230" s="85"/>
    </row>
    <row r="231" spans="2:12" s="1" customFormat="1" x14ac:dyDescent="0.25">
      <c r="B231" s="6"/>
      <c r="D231" s="95"/>
      <c r="E231" s="83"/>
      <c r="F231" s="5"/>
      <c r="H231" s="3"/>
      <c r="I231" s="4"/>
      <c r="J231" s="7"/>
      <c r="K231" s="84"/>
      <c r="L231" s="85"/>
    </row>
    <row r="232" spans="2:12" s="1" customFormat="1" x14ac:dyDescent="0.25">
      <c r="B232" s="6"/>
      <c r="D232" s="95"/>
      <c r="E232" s="83"/>
      <c r="F232" s="5"/>
      <c r="H232" s="3"/>
      <c r="I232" s="4"/>
      <c r="J232" s="7"/>
      <c r="K232" s="84"/>
      <c r="L232" s="85"/>
    </row>
    <row r="233" spans="2:12" s="1" customFormat="1" x14ac:dyDescent="0.25">
      <c r="B233" s="6"/>
      <c r="D233" s="95"/>
      <c r="E233" s="83"/>
      <c r="F233" s="5"/>
      <c r="H233" s="3"/>
      <c r="I233" s="4"/>
      <c r="J233" s="7"/>
      <c r="K233" s="84"/>
      <c r="L233" s="85"/>
    </row>
    <row r="234" spans="2:12" s="1" customFormat="1" x14ac:dyDescent="0.25">
      <c r="B234" s="6"/>
      <c r="D234" s="95"/>
      <c r="E234" s="83"/>
      <c r="F234" s="5"/>
      <c r="H234" s="3"/>
      <c r="I234" s="4"/>
      <c r="J234" s="7"/>
      <c r="K234" s="84"/>
      <c r="L234" s="85"/>
    </row>
    <row r="235" spans="2:12" s="1" customFormat="1" x14ac:dyDescent="0.25">
      <c r="B235" s="6"/>
      <c r="D235" s="95"/>
      <c r="E235" s="83"/>
      <c r="F235" s="5"/>
      <c r="H235" s="3"/>
      <c r="I235" s="4"/>
      <c r="J235" s="7"/>
      <c r="K235" s="84"/>
      <c r="L235" s="85"/>
    </row>
    <row r="236" spans="2:12" s="1" customFormat="1" x14ac:dyDescent="0.25">
      <c r="B236" s="6"/>
      <c r="D236" s="95"/>
      <c r="E236" s="83"/>
      <c r="F236" s="5"/>
      <c r="H236" s="3"/>
      <c r="I236" s="4"/>
      <c r="J236" s="7"/>
      <c r="K236" s="84"/>
      <c r="L236" s="85"/>
    </row>
    <row r="237" spans="2:12" s="1" customFormat="1" x14ac:dyDescent="0.25">
      <c r="B237" s="6"/>
      <c r="D237" s="95"/>
      <c r="E237" s="83"/>
      <c r="F237" s="5"/>
      <c r="H237" s="3"/>
      <c r="I237" s="4"/>
      <c r="J237" s="7"/>
      <c r="K237" s="84"/>
      <c r="L237" s="85"/>
    </row>
    <row r="238" spans="2:12" s="1" customFormat="1" x14ac:dyDescent="0.25">
      <c r="B238" s="6"/>
      <c r="D238" s="95"/>
      <c r="E238" s="83"/>
      <c r="F238" s="5"/>
      <c r="H238" s="3"/>
      <c r="I238" s="4"/>
      <c r="J238" s="7"/>
      <c r="K238" s="84"/>
      <c r="L238" s="85"/>
    </row>
    <row r="239" spans="2:12" s="1" customFormat="1" x14ac:dyDescent="0.25">
      <c r="B239" s="6"/>
      <c r="D239" s="95"/>
      <c r="E239" s="83"/>
      <c r="F239" s="5"/>
      <c r="H239" s="3"/>
      <c r="I239" s="4"/>
      <c r="J239" s="7"/>
      <c r="K239" s="84"/>
      <c r="L239" s="85"/>
    </row>
    <row r="240" spans="2:12" s="1" customFormat="1" x14ac:dyDescent="0.25">
      <c r="B240" s="6"/>
      <c r="D240" s="95"/>
      <c r="E240" s="83"/>
      <c r="F240" s="5"/>
      <c r="H240" s="3"/>
      <c r="I240" s="4"/>
      <c r="J240" s="7"/>
      <c r="K240" s="84"/>
      <c r="L240" s="85"/>
    </row>
    <row r="241" spans="2:12" s="1" customFormat="1" x14ac:dyDescent="0.25">
      <c r="B241" s="6"/>
      <c r="D241" s="95"/>
      <c r="E241" s="83"/>
      <c r="F241" s="5"/>
      <c r="H241" s="3"/>
      <c r="I241" s="4"/>
      <c r="J241" s="7"/>
      <c r="K241" s="84"/>
      <c r="L241" s="85"/>
    </row>
    <row r="242" spans="2:12" s="1" customFormat="1" x14ac:dyDescent="0.25">
      <c r="B242" s="6"/>
      <c r="D242" s="95"/>
      <c r="E242" s="83"/>
      <c r="F242" s="5"/>
      <c r="H242" s="3"/>
      <c r="I242" s="4"/>
      <c r="J242" s="7"/>
      <c r="K242" s="84"/>
      <c r="L242" s="85"/>
    </row>
    <row r="243" spans="2:12" s="1" customFormat="1" x14ac:dyDescent="0.25">
      <c r="B243" s="6"/>
      <c r="D243" s="95"/>
      <c r="E243" s="83"/>
      <c r="F243" s="5"/>
      <c r="H243" s="3"/>
      <c r="I243" s="4"/>
      <c r="J243" s="7"/>
      <c r="K243" s="84"/>
      <c r="L243" s="85"/>
    </row>
    <row r="244" spans="2:12" s="1" customFormat="1" x14ac:dyDescent="0.25">
      <c r="B244" s="6"/>
      <c r="D244" s="95"/>
      <c r="E244" s="83"/>
      <c r="F244" s="5"/>
      <c r="H244" s="3"/>
      <c r="I244" s="4"/>
      <c r="J244" s="7"/>
      <c r="K244" s="84"/>
      <c r="L244" s="85"/>
    </row>
    <row r="245" spans="2:12" s="1" customFormat="1" x14ac:dyDescent="0.25">
      <c r="B245" s="6"/>
      <c r="D245" s="95"/>
      <c r="E245" s="83"/>
      <c r="F245" s="5"/>
      <c r="H245" s="3"/>
      <c r="I245" s="4"/>
      <c r="J245" s="7"/>
      <c r="K245" s="84"/>
      <c r="L245" s="85"/>
    </row>
    <row r="246" spans="2:12" s="1" customFormat="1" x14ac:dyDescent="0.25">
      <c r="B246" s="6"/>
      <c r="D246" s="95"/>
      <c r="E246" s="83"/>
      <c r="F246" s="5"/>
      <c r="H246" s="3"/>
      <c r="I246" s="4"/>
      <c r="J246" s="7"/>
      <c r="K246" s="84"/>
      <c r="L246" s="85"/>
    </row>
    <row r="247" spans="2:12" s="1" customFormat="1" x14ac:dyDescent="0.25">
      <c r="B247" s="6"/>
      <c r="D247" s="95"/>
      <c r="E247" s="83"/>
      <c r="F247" s="5"/>
      <c r="H247" s="3"/>
      <c r="I247" s="4"/>
      <c r="J247" s="7"/>
      <c r="K247" s="84"/>
      <c r="L247" s="85"/>
    </row>
    <row r="248" spans="2:12" s="1" customFormat="1" x14ac:dyDescent="0.25">
      <c r="B248" s="6"/>
      <c r="D248" s="95"/>
      <c r="E248" s="83"/>
      <c r="F248" s="5"/>
      <c r="H248" s="3"/>
      <c r="I248" s="4"/>
      <c r="J248" s="7"/>
      <c r="K248" s="84"/>
      <c r="L248" s="85"/>
    </row>
    <row r="249" spans="2:12" s="1" customFormat="1" x14ac:dyDescent="0.25">
      <c r="B249" s="6"/>
      <c r="D249" s="95"/>
      <c r="E249" s="83"/>
      <c r="F249" s="5"/>
      <c r="H249" s="3"/>
      <c r="I249" s="4"/>
      <c r="J249" s="7"/>
      <c r="K249" s="84"/>
      <c r="L249" s="85"/>
    </row>
    <row r="250" spans="2:12" s="1" customFormat="1" x14ac:dyDescent="0.25">
      <c r="B250" s="6"/>
      <c r="D250" s="95"/>
      <c r="E250" s="83"/>
      <c r="F250" s="5"/>
      <c r="H250" s="3"/>
      <c r="I250" s="4"/>
      <c r="J250" s="7"/>
      <c r="K250" s="84"/>
      <c r="L250" s="85"/>
    </row>
    <row r="251" spans="2:12" s="1" customFormat="1" x14ac:dyDescent="0.25">
      <c r="B251" s="6"/>
      <c r="D251" s="95"/>
      <c r="E251" s="83"/>
      <c r="F251" s="5"/>
      <c r="H251" s="3"/>
      <c r="I251" s="4"/>
      <c r="J251" s="7"/>
      <c r="K251" s="84"/>
      <c r="L251" s="85"/>
    </row>
    <row r="252" spans="2:12" s="1" customFormat="1" x14ac:dyDescent="0.25">
      <c r="B252" s="6"/>
      <c r="D252" s="95"/>
      <c r="E252" s="83"/>
      <c r="F252" s="5"/>
      <c r="H252" s="3"/>
      <c r="I252" s="4"/>
      <c r="J252" s="7"/>
      <c r="K252" s="84"/>
      <c r="L252" s="85"/>
    </row>
    <row r="253" spans="2:12" s="1" customFormat="1" x14ac:dyDescent="0.25">
      <c r="B253" s="6"/>
      <c r="D253" s="95"/>
      <c r="E253" s="83"/>
      <c r="F253" s="5"/>
      <c r="H253" s="3"/>
      <c r="I253" s="4"/>
      <c r="J253" s="7"/>
      <c r="K253" s="84"/>
      <c r="L253" s="85"/>
    </row>
    <row r="254" spans="2:12" s="1" customFormat="1" x14ac:dyDescent="0.25">
      <c r="B254" s="6"/>
      <c r="D254" s="95"/>
      <c r="E254" s="83"/>
      <c r="F254" s="5"/>
      <c r="H254" s="3"/>
      <c r="I254" s="4"/>
      <c r="J254" s="7"/>
      <c r="K254" s="84"/>
      <c r="L254" s="85"/>
    </row>
    <row r="255" spans="2:12" s="1" customFormat="1" x14ac:dyDescent="0.25">
      <c r="B255" s="6"/>
      <c r="D255" s="95"/>
      <c r="E255" s="83"/>
      <c r="F255" s="5"/>
      <c r="H255" s="3"/>
      <c r="I255" s="4"/>
      <c r="J255" s="7"/>
      <c r="K255" s="84"/>
      <c r="L255" s="85"/>
    </row>
    <row r="256" spans="2:12" s="1" customFormat="1" x14ac:dyDescent="0.25">
      <c r="B256" s="6"/>
      <c r="D256" s="95"/>
      <c r="E256" s="83"/>
      <c r="F256" s="5"/>
      <c r="H256" s="3"/>
      <c r="I256" s="4"/>
      <c r="J256" s="7"/>
      <c r="K256" s="84"/>
      <c r="L256" s="85"/>
    </row>
    <row r="257" spans="2:12" s="1" customFormat="1" x14ac:dyDescent="0.25">
      <c r="B257" s="6"/>
      <c r="D257" s="95"/>
      <c r="E257" s="83"/>
      <c r="F257" s="5"/>
      <c r="H257" s="3"/>
      <c r="I257" s="4"/>
      <c r="J257" s="7"/>
      <c r="K257" s="84"/>
      <c r="L257" s="85"/>
    </row>
    <row r="258" spans="2:12" s="1" customFormat="1" x14ac:dyDescent="0.25">
      <c r="B258" s="6"/>
      <c r="D258" s="95"/>
      <c r="E258" s="83"/>
      <c r="F258" s="5"/>
      <c r="H258" s="3"/>
      <c r="I258" s="4"/>
      <c r="J258" s="7"/>
      <c r="K258" s="84"/>
      <c r="L258" s="85"/>
    </row>
    <row r="259" spans="2:12" s="1" customFormat="1" x14ac:dyDescent="0.25">
      <c r="B259" s="6"/>
      <c r="D259" s="95"/>
      <c r="E259" s="83"/>
      <c r="F259" s="5"/>
      <c r="H259" s="3"/>
      <c r="I259" s="4"/>
      <c r="J259" s="7"/>
      <c r="K259" s="84"/>
      <c r="L259" s="85"/>
    </row>
    <row r="260" spans="2:12" s="1" customFormat="1" x14ac:dyDescent="0.25">
      <c r="B260" s="6"/>
      <c r="D260" s="95"/>
      <c r="E260" s="83"/>
      <c r="F260" s="5"/>
      <c r="H260" s="3"/>
      <c r="I260" s="4"/>
      <c r="J260" s="7"/>
      <c r="K260" s="84"/>
      <c r="L260" s="85"/>
    </row>
    <row r="261" spans="2:12" s="1" customFormat="1" x14ac:dyDescent="0.25">
      <c r="B261" s="6"/>
      <c r="D261" s="95"/>
      <c r="E261" s="83"/>
      <c r="F261" s="5"/>
      <c r="H261" s="3"/>
      <c r="I261" s="4"/>
      <c r="J261" s="7"/>
      <c r="K261" s="84"/>
      <c r="L261" s="85"/>
    </row>
    <row r="262" spans="2:12" s="1" customFormat="1" x14ac:dyDescent="0.25">
      <c r="B262" s="6"/>
      <c r="D262" s="95"/>
      <c r="E262" s="83"/>
      <c r="F262" s="5"/>
      <c r="H262" s="3"/>
      <c r="I262" s="4"/>
      <c r="J262" s="7"/>
      <c r="K262" s="84"/>
      <c r="L262" s="85"/>
    </row>
    <row r="263" spans="2:12" s="1" customFormat="1" x14ac:dyDescent="0.25">
      <c r="B263" s="6"/>
      <c r="D263" s="95"/>
      <c r="E263" s="83"/>
      <c r="F263" s="5"/>
      <c r="H263" s="3"/>
      <c r="I263" s="4"/>
      <c r="J263" s="7"/>
      <c r="K263" s="84"/>
      <c r="L263" s="85"/>
    </row>
    <row r="264" spans="2:12" s="1" customFormat="1" x14ac:dyDescent="0.25">
      <c r="B264" s="6"/>
      <c r="D264" s="95"/>
      <c r="E264" s="83"/>
      <c r="F264" s="5"/>
      <c r="H264" s="3"/>
      <c r="I264" s="4"/>
      <c r="J264" s="7"/>
      <c r="K264" s="84"/>
      <c r="L264" s="85"/>
    </row>
    <row r="265" spans="2:12" s="1" customFormat="1" x14ac:dyDescent="0.25">
      <c r="B265" s="6"/>
      <c r="D265" s="95"/>
      <c r="E265" s="83"/>
      <c r="F265" s="5"/>
      <c r="H265" s="3"/>
      <c r="I265" s="4"/>
      <c r="J265" s="7"/>
      <c r="K265" s="84"/>
      <c r="L265" s="85"/>
    </row>
    <row r="266" spans="2:12" s="1" customFormat="1" x14ac:dyDescent="0.25">
      <c r="B266" s="6"/>
      <c r="D266" s="95"/>
      <c r="E266" s="83"/>
      <c r="F266" s="5"/>
      <c r="H266" s="3"/>
      <c r="I266" s="4"/>
      <c r="J266" s="7"/>
      <c r="K266" s="84"/>
      <c r="L266" s="85"/>
    </row>
    <row r="267" spans="2:12" s="1" customFormat="1" x14ac:dyDescent="0.25">
      <c r="B267" s="6"/>
      <c r="D267" s="95"/>
      <c r="E267" s="83"/>
      <c r="F267" s="5"/>
      <c r="H267" s="3"/>
      <c r="I267" s="4"/>
      <c r="J267" s="7"/>
      <c r="K267" s="84"/>
      <c r="L267" s="85"/>
    </row>
    <row r="268" spans="2:12" s="1" customFormat="1" x14ac:dyDescent="0.25">
      <c r="B268" s="6"/>
      <c r="D268" s="95"/>
      <c r="E268" s="83"/>
      <c r="F268" s="5"/>
      <c r="H268" s="3"/>
      <c r="I268" s="4"/>
      <c r="J268" s="7"/>
      <c r="K268" s="84"/>
      <c r="L268" s="85"/>
    </row>
    <row r="269" spans="2:12" s="1" customFormat="1" x14ac:dyDescent="0.25">
      <c r="B269" s="6"/>
      <c r="D269" s="95"/>
      <c r="E269" s="83"/>
      <c r="F269" s="5"/>
      <c r="H269" s="3"/>
      <c r="I269" s="4"/>
      <c r="J269" s="7"/>
      <c r="K269" s="84"/>
      <c r="L269" s="85"/>
    </row>
    <row r="270" spans="2:12" s="1" customFormat="1" x14ac:dyDescent="0.25">
      <c r="B270" s="6"/>
      <c r="D270" s="95"/>
      <c r="E270" s="83"/>
      <c r="F270" s="5"/>
      <c r="H270" s="3"/>
      <c r="I270" s="4"/>
      <c r="J270" s="7"/>
      <c r="K270" s="84"/>
      <c r="L270" s="85"/>
    </row>
    <row r="271" spans="2:12" s="1" customFormat="1" x14ac:dyDescent="0.25">
      <c r="B271" s="6"/>
      <c r="D271" s="95"/>
      <c r="E271" s="83"/>
      <c r="F271" s="5"/>
      <c r="H271" s="3"/>
      <c r="I271" s="4"/>
      <c r="J271" s="7"/>
      <c r="K271" s="84"/>
      <c r="L271" s="85"/>
    </row>
    <row r="272" spans="2:12" s="1" customFormat="1" x14ac:dyDescent="0.25">
      <c r="B272" s="6"/>
      <c r="D272" s="95"/>
      <c r="E272" s="83"/>
      <c r="F272" s="5"/>
      <c r="H272" s="3"/>
      <c r="I272" s="4"/>
      <c r="J272" s="7"/>
      <c r="K272" s="84"/>
      <c r="L272" s="85"/>
    </row>
    <row r="273" spans="2:12" s="1" customFormat="1" x14ac:dyDescent="0.25">
      <c r="B273" s="6"/>
      <c r="D273" s="95"/>
      <c r="E273" s="83"/>
      <c r="F273" s="5"/>
      <c r="H273" s="3"/>
      <c r="I273" s="4"/>
      <c r="J273" s="7"/>
      <c r="K273" s="84"/>
      <c r="L273" s="85"/>
    </row>
    <row r="274" spans="2:12" s="1" customFormat="1" x14ac:dyDescent="0.25">
      <c r="B274" s="6"/>
      <c r="D274" s="95"/>
      <c r="E274" s="83"/>
      <c r="F274" s="5"/>
      <c r="H274" s="3"/>
      <c r="I274" s="4"/>
      <c r="J274" s="7"/>
      <c r="K274" s="84"/>
      <c r="L274" s="85"/>
    </row>
    <row r="275" spans="2:12" s="1" customFormat="1" x14ac:dyDescent="0.25">
      <c r="B275" s="6"/>
      <c r="D275" s="95"/>
      <c r="E275" s="83"/>
      <c r="F275" s="5"/>
      <c r="H275" s="3"/>
      <c r="I275" s="4"/>
      <c r="J275" s="7"/>
      <c r="K275" s="84"/>
      <c r="L275" s="85"/>
    </row>
    <row r="276" spans="2:12" s="1" customFormat="1" x14ac:dyDescent="0.25">
      <c r="B276" s="6"/>
      <c r="D276" s="95"/>
      <c r="E276" s="83"/>
      <c r="F276" s="5"/>
      <c r="H276" s="3"/>
      <c r="I276" s="4"/>
      <c r="J276" s="7"/>
      <c r="K276" s="84"/>
      <c r="L276" s="85"/>
    </row>
    <row r="277" spans="2:12" s="1" customFormat="1" x14ac:dyDescent="0.25">
      <c r="B277" s="6"/>
      <c r="D277" s="95"/>
      <c r="E277" s="83"/>
      <c r="F277" s="5"/>
      <c r="H277" s="3"/>
      <c r="I277" s="4"/>
      <c r="J277" s="7"/>
      <c r="K277" s="84"/>
      <c r="L277" s="85"/>
    </row>
    <row r="278" spans="2:12" s="1" customFormat="1" x14ac:dyDescent="0.25">
      <c r="B278" s="6"/>
      <c r="D278" s="95"/>
      <c r="E278" s="83"/>
      <c r="F278" s="5"/>
      <c r="H278" s="3"/>
      <c r="I278" s="4"/>
      <c r="J278" s="7"/>
      <c r="K278" s="84"/>
      <c r="L278" s="85"/>
    </row>
    <row r="279" spans="2:12" s="1" customFormat="1" x14ac:dyDescent="0.25">
      <c r="B279" s="6"/>
      <c r="D279" s="95"/>
      <c r="E279" s="83"/>
      <c r="F279" s="5"/>
      <c r="H279" s="3"/>
      <c r="I279" s="4"/>
      <c r="J279" s="7"/>
      <c r="K279" s="84"/>
      <c r="L279" s="85"/>
    </row>
    <row r="280" spans="2:12" s="1" customFormat="1" x14ac:dyDescent="0.25">
      <c r="B280" s="6"/>
      <c r="D280" s="95"/>
      <c r="E280" s="83"/>
      <c r="F280" s="5"/>
      <c r="H280" s="3"/>
      <c r="I280" s="4"/>
      <c r="J280" s="7"/>
      <c r="K280" s="84"/>
      <c r="L280" s="85"/>
    </row>
    <row r="281" spans="2:12" s="1" customFormat="1" x14ac:dyDescent="0.25">
      <c r="B281" s="6"/>
      <c r="D281" s="95"/>
      <c r="E281" s="83"/>
      <c r="F281" s="5"/>
      <c r="H281" s="3"/>
      <c r="I281" s="4"/>
      <c r="J281" s="7"/>
      <c r="K281" s="84"/>
      <c r="L281" s="85"/>
    </row>
    <row r="282" spans="2:12" s="1" customFormat="1" x14ac:dyDescent="0.25">
      <c r="B282" s="6"/>
      <c r="D282" s="95"/>
      <c r="E282" s="83"/>
      <c r="F282" s="5"/>
      <c r="H282" s="3"/>
      <c r="I282" s="4"/>
      <c r="J282" s="7"/>
      <c r="K282" s="84"/>
      <c r="L282" s="85"/>
    </row>
    <row r="283" spans="2:12" s="1" customFormat="1" x14ac:dyDescent="0.25">
      <c r="B283" s="6"/>
      <c r="D283" s="95"/>
      <c r="E283" s="83"/>
      <c r="F283" s="5"/>
      <c r="H283" s="3"/>
      <c r="I283" s="4"/>
      <c r="J283" s="7"/>
      <c r="K283" s="84"/>
      <c r="L283" s="85"/>
    </row>
    <row r="284" spans="2:12" s="1" customFormat="1" x14ac:dyDescent="0.25">
      <c r="B284" s="6"/>
      <c r="D284" s="95"/>
      <c r="E284" s="83"/>
      <c r="F284" s="5"/>
      <c r="H284" s="3"/>
      <c r="I284" s="4"/>
      <c r="J284" s="7"/>
      <c r="K284" s="84"/>
      <c r="L284" s="85"/>
    </row>
    <row r="285" spans="2:12" s="1" customFormat="1" x14ac:dyDescent="0.25">
      <c r="B285" s="6"/>
      <c r="D285" s="95"/>
      <c r="E285" s="83"/>
      <c r="F285" s="5"/>
      <c r="H285" s="3"/>
      <c r="I285" s="4"/>
      <c r="J285" s="7"/>
      <c r="K285" s="84"/>
      <c r="L285" s="85"/>
    </row>
    <row r="286" spans="2:12" s="1" customFormat="1" x14ac:dyDescent="0.25">
      <c r="B286" s="6"/>
      <c r="D286" s="95"/>
      <c r="E286" s="83"/>
      <c r="F286" s="5"/>
      <c r="H286" s="3"/>
      <c r="I286" s="4"/>
      <c r="J286" s="7"/>
      <c r="K286" s="84"/>
      <c r="L286" s="85"/>
    </row>
    <row r="287" spans="2:12" s="1" customFormat="1" x14ac:dyDescent="0.25">
      <c r="B287" s="6"/>
      <c r="D287" s="95"/>
      <c r="E287" s="83"/>
      <c r="F287" s="5"/>
      <c r="H287" s="3"/>
      <c r="I287" s="4"/>
      <c r="J287" s="7"/>
      <c r="K287" s="84"/>
      <c r="L287" s="85"/>
    </row>
    <row r="288" spans="2:12" s="1" customFormat="1" x14ac:dyDescent="0.25">
      <c r="B288" s="6"/>
      <c r="D288" s="95"/>
      <c r="E288" s="83"/>
      <c r="F288" s="5"/>
      <c r="H288" s="3"/>
      <c r="I288" s="4"/>
      <c r="J288" s="7"/>
      <c r="K288" s="84"/>
      <c r="L288" s="85"/>
    </row>
    <row r="289" spans="2:12" s="1" customFormat="1" x14ac:dyDescent="0.25">
      <c r="B289" s="6"/>
      <c r="D289" s="95"/>
      <c r="E289" s="83"/>
      <c r="F289" s="5"/>
      <c r="H289" s="3"/>
      <c r="I289" s="4"/>
      <c r="J289" s="7"/>
      <c r="K289" s="84"/>
      <c r="L289" s="85"/>
    </row>
    <row r="290" spans="2:12" s="1" customFormat="1" x14ac:dyDescent="0.25">
      <c r="B290" s="6"/>
      <c r="D290" s="95"/>
      <c r="E290" s="83"/>
      <c r="F290" s="5"/>
      <c r="H290" s="3"/>
      <c r="I290" s="4"/>
      <c r="J290" s="7"/>
      <c r="K290" s="84"/>
      <c r="L290" s="85"/>
    </row>
    <row r="291" spans="2:12" s="1" customFormat="1" x14ac:dyDescent="0.25">
      <c r="B291" s="6"/>
      <c r="D291" s="95"/>
      <c r="E291" s="83"/>
      <c r="F291" s="5"/>
      <c r="H291" s="3"/>
      <c r="I291" s="4"/>
      <c r="J291" s="7"/>
      <c r="K291" s="84"/>
      <c r="L291" s="85"/>
    </row>
  </sheetData>
  <sheetProtection algorithmName="SHA-512" hashValue="kOUdyzwo2yfg2JmpWMbE7s197VeROcl2GqQXFZcwGPxgINg5Oj/x2/IbPN7cZpLMSKSmGgfUTydY5dg6jDdIiA==" saltValue="Bh8DKiNnvX2XOxOdzFR0rg==" spinCount="100000" sheet="1" objects="1" scenarios="1" selectLockedCells="1"/>
  <mergeCells count="2">
    <mergeCell ref="F2:K2"/>
    <mergeCell ref="E225:K227"/>
  </mergeCells>
  <phoneticPr fontId="9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Hárok1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OBCHOD</dc:creator>
  <cp:lastModifiedBy>OBCHOD</cp:lastModifiedBy>
  <dcterms:created xsi:type="dcterms:W3CDTF">2019-07-16T13:37:29Z</dcterms:created>
  <dcterms:modified xsi:type="dcterms:W3CDTF">2021-08-13T09:06:00Z</dcterms:modified>
</cp:coreProperties>
</file>