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BCHOD\Desktop\"/>
    </mc:Choice>
  </mc:AlternateContent>
  <xr:revisionPtr revIDLastSave="0" documentId="13_ncr:1_{AE0C7B17-6F41-4AA1-8C38-ADEEBF142F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árok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6" i="2" l="1"/>
  <c r="N46" i="2" s="1"/>
  <c r="K45" i="2"/>
  <c r="N45" i="2" s="1"/>
  <c r="K386" i="2"/>
  <c r="N386" i="2" s="1"/>
  <c r="K387" i="2"/>
  <c r="N387" i="2" s="1"/>
  <c r="K388" i="2"/>
  <c r="N388" i="2"/>
  <c r="K389" i="2"/>
  <c r="N389" i="2" s="1"/>
  <c r="K382" i="2"/>
  <c r="N382" i="2" s="1"/>
  <c r="K383" i="2"/>
  <c r="N383" i="2" s="1"/>
  <c r="K384" i="2"/>
  <c r="N384" i="2" s="1"/>
  <c r="K385" i="2"/>
  <c r="N385" i="2" s="1"/>
  <c r="K378" i="2"/>
  <c r="N378" i="2" s="1"/>
  <c r="K379" i="2"/>
  <c r="N379" i="2" s="1"/>
  <c r="K380" i="2"/>
  <c r="N380" i="2" s="1"/>
  <c r="K381" i="2"/>
  <c r="N381" i="2" s="1"/>
  <c r="K374" i="2"/>
  <c r="N374" i="2" s="1"/>
  <c r="K373" i="2"/>
  <c r="N373" i="2" s="1"/>
  <c r="K377" i="2"/>
  <c r="N377" i="2" s="1"/>
  <c r="K376" i="2"/>
  <c r="N376" i="2" s="1"/>
  <c r="K370" i="2"/>
  <c r="N370" i="2" s="1"/>
  <c r="K339" i="2"/>
  <c r="N339" i="2" s="1"/>
  <c r="K340" i="2"/>
  <c r="N340" i="2" s="1"/>
  <c r="K316" i="2"/>
  <c r="N316" i="2" s="1"/>
  <c r="K308" i="2"/>
  <c r="N308" i="2" s="1"/>
  <c r="K309" i="2"/>
  <c r="N309" i="2" s="1"/>
  <c r="K310" i="2"/>
  <c r="N310" i="2" s="1"/>
  <c r="K294" i="2"/>
  <c r="N294" i="2" s="1"/>
  <c r="K295" i="2"/>
  <c r="N295" i="2" s="1"/>
  <c r="K262" i="2"/>
  <c r="N262" i="2" s="1"/>
  <c r="K261" i="2"/>
  <c r="N261" i="2" s="1"/>
  <c r="K260" i="2"/>
  <c r="N260" i="2" s="1"/>
  <c r="K246" i="2"/>
  <c r="N246" i="2" s="1"/>
  <c r="K247" i="2"/>
  <c r="N247" i="2" s="1"/>
  <c r="K248" i="2"/>
  <c r="N248" i="2" s="1"/>
  <c r="K249" i="2"/>
  <c r="N249" i="2" s="1"/>
  <c r="K220" i="2"/>
  <c r="N220" i="2" s="1"/>
  <c r="K221" i="2"/>
  <c r="N221" i="2" s="1"/>
  <c r="K222" i="2"/>
  <c r="N222" i="2" s="1"/>
  <c r="K223" i="2"/>
  <c r="N223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196" i="2" l="1"/>
  <c r="N196" i="2" s="1"/>
  <c r="K180" i="2"/>
  <c r="N180" i="2" s="1"/>
  <c r="K181" i="2"/>
  <c r="N181" i="2" s="1"/>
  <c r="K173" i="2"/>
  <c r="N173" i="2" s="1"/>
  <c r="K174" i="2"/>
  <c r="N174" i="2" s="1"/>
  <c r="K162" i="2"/>
  <c r="N162" i="2" s="1"/>
  <c r="K163" i="2"/>
  <c r="N163" i="2" s="1"/>
  <c r="K164" i="2"/>
  <c r="N164" i="2" s="1"/>
  <c r="K159" i="2"/>
  <c r="N159" i="2" s="1"/>
  <c r="K160" i="2"/>
  <c r="N160" i="2" s="1"/>
  <c r="K161" i="2"/>
  <c r="N161" i="2" s="1"/>
  <c r="K158" i="2"/>
  <c r="N158" i="2" s="1"/>
  <c r="K157" i="2"/>
  <c r="N157" i="2" s="1"/>
  <c r="K156" i="2"/>
  <c r="N156" i="2" s="1"/>
  <c r="K155" i="2"/>
  <c r="N155" i="2" s="1"/>
  <c r="K154" i="2"/>
  <c r="N154" i="2" s="1"/>
  <c r="K140" i="2"/>
  <c r="N140" i="2" s="1"/>
  <c r="K141" i="2"/>
  <c r="N141" i="2" s="1"/>
  <c r="K142" i="2"/>
  <c r="N142" i="2" s="1"/>
  <c r="K138" i="2"/>
  <c r="N138" i="2" s="1"/>
  <c r="K139" i="2"/>
  <c r="N139" i="2" s="1"/>
  <c r="K133" i="2"/>
  <c r="N133" i="2" s="1"/>
  <c r="K132" i="2"/>
  <c r="N132" i="2" s="1"/>
  <c r="K131" i="2"/>
  <c r="N131" i="2" s="1"/>
  <c r="K130" i="2"/>
  <c r="N130" i="2" s="1"/>
  <c r="K128" i="2"/>
  <c r="N128" i="2" s="1"/>
  <c r="K126" i="2"/>
  <c r="N126" i="2" s="1"/>
  <c r="K127" i="2"/>
  <c r="N127" i="2" s="1"/>
  <c r="K129" i="2"/>
  <c r="N129" i="2" s="1"/>
  <c r="K134" i="2"/>
  <c r="N134" i="2" s="1"/>
  <c r="K135" i="2"/>
  <c r="N135" i="2" s="1"/>
  <c r="K136" i="2"/>
  <c r="N136" i="2" s="1"/>
  <c r="K125" i="2"/>
  <c r="N125" i="2" s="1"/>
  <c r="K121" i="2"/>
  <c r="N121" i="2" s="1"/>
  <c r="K118" i="2"/>
  <c r="N118" i="2" s="1"/>
  <c r="K114" i="2"/>
  <c r="N114" i="2" s="1"/>
  <c r="K110" i="2"/>
  <c r="N110" i="2" s="1"/>
  <c r="K58" i="2"/>
  <c r="N58" i="2" s="1"/>
  <c r="K57" i="2"/>
  <c r="N57" i="2" s="1"/>
  <c r="K56" i="2"/>
  <c r="N56" i="2" s="1"/>
  <c r="K59" i="2"/>
  <c r="N59" i="2" s="1"/>
  <c r="K60" i="2"/>
  <c r="N60" i="2" s="1"/>
  <c r="K61" i="2"/>
  <c r="N61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47" i="2"/>
  <c r="N47" i="2" s="1"/>
  <c r="K199" i="2"/>
  <c r="N199" i="2" s="1"/>
  <c r="K198" i="2"/>
  <c r="N198" i="2" s="1"/>
  <c r="K197" i="2"/>
  <c r="N197" i="2" s="1"/>
  <c r="K195" i="2"/>
  <c r="N195" i="2" s="1"/>
  <c r="K299" i="2" l="1"/>
  <c r="N299" i="2" s="1"/>
  <c r="K301" i="2"/>
  <c r="N301" i="2" s="1"/>
  <c r="K329" i="2" l="1"/>
  <c r="N329" i="2" s="1"/>
  <c r="K293" i="2"/>
  <c r="N293" i="2" s="1"/>
  <c r="K276" i="2" l="1"/>
  <c r="N276" i="2" s="1"/>
  <c r="K267" i="2"/>
  <c r="N267" i="2" s="1"/>
  <c r="K268" i="2"/>
  <c r="N268" i="2" s="1"/>
  <c r="K269" i="2"/>
  <c r="N269" i="2" s="1"/>
  <c r="K371" i="2" l="1"/>
  <c r="N371" i="2" s="1"/>
  <c r="K369" i="2"/>
  <c r="N369" i="2" s="1"/>
  <c r="K366" i="2"/>
  <c r="N366" i="2" s="1"/>
  <c r="K330" i="2"/>
  <c r="N330" i="2" s="1"/>
  <c r="K315" i="2"/>
  <c r="N315" i="2" s="1"/>
  <c r="K277" i="2"/>
  <c r="N277" i="2" s="1"/>
  <c r="K227" i="2"/>
  <c r="N227" i="2" s="1"/>
  <c r="K226" i="2"/>
  <c r="N226" i="2" s="1"/>
  <c r="K225" i="2"/>
  <c r="N225" i="2" s="1"/>
  <c r="K224" i="2"/>
  <c r="N224" i="2" s="1"/>
  <c r="K144" i="2"/>
  <c r="N144" i="2" s="1"/>
  <c r="K143" i="2"/>
  <c r="N143" i="2" s="1"/>
  <c r="K124" i="2"/>
  <c r="N124" i="2" s="1"/>
  <c r="K123" i="2"/>
  <c r="N123" i="2" s="1"/>
  <c r="K122" i="2"/>
  <c r="N122" i="2" s="1"/>
  <c r="K119" i="2"/>
  <c r="N119" i="2" s="1"/>
  <c r="K120" i="2"/>
  <c r="N120" i="2" s="1"/>
  <c r="K117" i="2"/>
  <c r="N117" i="2" s="1"/>
  <c r="K116" i="2"/>
  <c r="N116" i="2" s="1"/>
  <c r="K115" i="2"/>
  <c r="N115" i="2" s="1"/>
  <c r="K112" i="2"/>
  <c r="N112" i="2" s="1"/>
  <c r="K108" i="2"/>
  <c r="N108" i="2" s="1"/>
  <c r="K20" i="2"/>
  <c r="N20" i="2" s="1"/>
  <c r="K19" i="2"/>
  <c r="N19" i="2" s="1"/>
  <c r="K18" i="2"/>
  <c r="N18" i="2" s="1"/>
  <c r="K17" i="2"/>
  <c r="N17" i="2" s="1"/>
  <c r="K16" i="2"/>
  <c r="N16" i="2" s="1"/>
  <c r="K15" i="2"/>
  <c r="N15" i="2" s="1"/>
  <c r="K265" i="2"/>
  <c r="N265" i="2" s="1"/>
  <c r="K266" i="2"/>
  <c r="N266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8" i="2"/>
  <c r="N288" i="2" s="1"/>
  <c r="K286" i="2"/>
  <c r="N286" i="2" s="1"/>
  <c r="K287" i="2"/>
  <c r="N287" i="2" s="1"/>
  <c r="K289" i="2"/>
  <c r="N289" i="2" s="1"/>
  <c r="K290" i="2"/>
  <c r="N290" i="2" s="1"/>
  <c r="K291" i="2"/>
  <c r="N291" i="2" s="1"/>
  <c r="K292" i="2"/>
  <c r="N292" i="2" s="1"/>
  <c r="K263" i="2"/>
  <c r="N263" i="2" s="1"/>
  <c r="K264" i="2"/>
  <c r="N264" i="2" s="1"/>
  <c r="K296" i="2"/>
  <c r="N296" i="2" s="1"/>
  <c r="K297" i="2"/>
  <c r="N297" i="2" s="1"/>
  <c r="K298" i="2"/>
  <c r="N298" i="2" s="1"/>
  <c r="K300" i="2"/>
  <c r="N300" i="2" s="1"/>
  <c r="K302" i="2"/>
  <c r="N302" i="2" s="1"/>
  <c r="K303" i="2"/>
  <c r="N303" i="2" s="1"/>
  <c r="K311" i="2"/>
  <c r="N311" i="2" s="1"/>
  <c r="K312" i="2"/>
  <c r="N312" i="2" s="1"/>
  <c r="K304" i="2"/>
  <c r="N304" i="2" s="1"/>
  <c r="K305" i="2"/>
  <c r="N305" i="2" s="1"/>
  <c r="K306" i="2"/>
  <c r="N306" i="2" s="1"/>
  <c r="K307" i="2"/>
  <c r="N307" i="2" s="1"/>
  <c r="K314" i="2"/>
  <c r="N314" i="2" s="1"/>
  <c r="K313" i="2"/>
  <c r="N313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K328" i="2"/>
  <c r="N328" i="2" s="1"/>
  <c r="K331" i="2"/>
  <c r="N331" i="2" s="1"/>
  <c r="K332" i="2"/>
  <c r="N332" i="2" s="1"/>
  <c r="K333" i="2"/>
  <c r="N333" i="2" s="1"/>
  <c r="K334" i="2"/>
  <c r="N334" i="2" s="1"/>
  <c r="K335" i="2"/>
  <c r="N335" i="2" s="1"/>
  <c r="K336" i="2"/>
  <c r="N336" i="2" s="1"/>
  <c r="K337" i="2"/>
  <c r="N337" i="2" s="1"/>
  <c r="K338" i="2"/>
  <c r="N338" i="2" s="1"/>
  <c r="K341" i="2"/>
  <c r="N341" i="2" s="1"/>
  <c r="K342" i="2"/>
  <c r="N342" i="2" s="1"/>
  <c r="K343" i="2"/>
  <c r="N343" i="2" s="1"/>
  <c r="K344" i="2"/>
  <c r="N344" i="2" s="1"/>
  <c r="K345" i="2"/>
  <c r="N345" i="2" s="1"/>
  <c r="K346" i="2"/>
  <c r="N346" i="2" s="1"/>
  <c r="K347" i="2"/>
  <c r="N347" i="2" s="1"/>
  <c r="K348" i="2"/>
  <c r="N348" i="2" s="1"/>
  <c r="K349" i="2"/>
  <c r="N349" i="2" s="1"/>
  <c r="K350" i="2"/>
  <c r="N350" i="2" s="1"/>
  <c r="K351" i="2"/>
  <c r="N351" i="2" s="1"/>
  <c r="K352" i="2"/>
  <c r="N352" i="2" s="1"/>
  <c r="K353" i="2"/>
  <c r="N353" i="2" s="1"/>
  <c r="M1" i="2" l="1"/>
  <c r="K396" i="2"/>
  <c r="N396" i="2" s="1"/>
  <c r="K402" i="2" l="1"/>
  <c r="N402" i="2" s="1"/>
  <c r="K401" i="2"/>
  <c r="N401" i="2" s="1"/>
  <c r="K400" i="2"/>
  <c r="N400" i="2" s="1"/>
  <c r="K399" i="2"/>
  <c r="N399" i="2" s="1"/>
  <c r="K398" i="2"/>
  <c r="N398" i="2" s="1"/>
  <c r="K397" i="2"/>
  <c r="N397" i="2" s="1"/>
  <c r="K215" i="2" l="1"/>
  <c r="N215" i="2" s="1"/>
  <c r="K216" i="2"/>
  <c r="N216" i="2" s="1"/>
  <c r="K217" i="2"/>
  <c r="N217" i="2" s="1"/>
  <c r="K218" i="2"/>
  <c r="N218" i="2" s="1"/>
  <c r="K219" i="2"/>
  <c r="N219" i="2" s="1"/>
  <c r="K244" i="2"/>
  <c r="N244" i="2" s="1"/>
  <c r="K245" i="2"/>
  <c r="N245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5" i="2"/>
  <c r="N175" i="2" s="1"/>
  <c r="K176" i="2"/>
  <c r="N176" i="2" s="1"/>
  <c r="K177" i="2"/>
  <c r="N177" i="2" s="1"/>
  <c r="K178" i="2"/>
  <c r="N178" i="2" s="1"/>
  <c r="K179" i="2"/>
  <c r="N179" i="2" s="1"/>
  <c r="K165" i="2"/>
  <c r="N165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137" i="2"/>
  <c r="N137" i="2" s="1"/>
  <c r="K102" i="2"/>
  <c r="N102" i="2" s="1"/>
  <c r="K103" i="2"/>
  <c r="N103" i="2" s="1"/>
  <c r="K104" i="2"/>
  <c r="N104" i="2" s="1"/>
  <c r="K105" i="2"/>
  <c r="N105" i="2" s="1"/>
  <c r="K106" i="2"/>
  <c r="N106" i="2" s="1"/>
  <c r="K93" i="2"/>
  <c r="N93" i="2" s="1"/>
  <c r="K94" i="2"/>
  <c r="N94" i="2" s="1"/>
  <c r="K95" i="2"/>
  <c r="N95" i="2" s="1"/>
  <c r="K84" i="2"/>
  <c r="N84" i="2" s="1"/>
  <c r="K85" i="2"/>
  <c r="N85" i="2" s="1"/>
  <c r="K86" i="2"/>
  <c r="N86" i="2" s="1"/>
  <c r="K76" i="2"/>
  <c r="N76" i="2" s="1"/>
  <c r="K77" i="2"/>
  <c r="N77" i="2" s="1"/>
  <c r="K78" i="2"/>
  <c r="N78" i="2" s="1"/>
  <c r="K79" i="2"/>
  <c r="N79" i="2" s="1"/>
  <c r="K83" i="2"/>
  <c r="N83" i="2" s="1"/>
  <c r="K82" i="2"/>
  <c r="N82" i="2" s="1"/>
  <c r="K81" i="2"/>
  <c r="N81" i="2" s="1"/>
  <c r="K80" i="2"/>
  <c r="N80" i="2" s="1"/>
  <c r="K75" i="2"/>
  <c r="N75" i="2" s="1"/>
  <c r="K74" i="2"/>
  <c r="N74" i="2" s="1"/>
  <c r="K73" i="2"/>
  <c r="N73" i="2" s="1"/>
  <c r="K72" i="2"/>
  <c r="N72" i="2" s="1"/>
  <c r="K71" i="2"/>
  <c r="N71" i="2" s="1"/>
  <c r="K70" i="2"/>
  <c r="N70" i="2" s="1"/>
  <c r="K69" i="2"/>
  <c r="N69" i="2" s="1"/>
  <c r="K68" i="2"/>
  <c r="N68" i="2" s="1"/>
  <c r="K92" i="2"/>
  <c r="N92" i="2" s="1"/>
  <c r="K91" i="2"/>
  <c r="N91" i="2" s="1"/>
  <c r="K90" i="2"/>
  <c r="N90" i="2" s="1"/>
  <c r="K89" i="2"/>
  <c r="N89" i="2" s="1"/>
  <c r="K88" i="2"/>
  <c r="N88" i="2" s="1"/>
  <c r="K87" i="2"/>
  <c r="N87" i="2" s="1"/>
  <c r="K62" i="2"/>
  <c r="N62" i="2" s="1"/>
  <c r="K395" i="2"/>
  <c r="N395" i="2" s="1"/>
  <c r="K394" i="2"/>
  <c r="N394" i="2" s="1"/>
  <c r="K393" i="2"/>
  <c r="N393" i="2" s="1"/>
  <c r="K375" i="2"/>
  <c r="N375" i="2" s="1"/>
  <c r="K372" i="2"/>
  <c r="N372" i="2" s="1"/>
  <c r="K368" i="2"/>
  <c r="N368" i="2" s="1"/>
  <c r="K363" i="2"/>
  <c r="N363" i="2" s="1"/>
  <c r="K362" i="2"/>
  <c r="N362" i="2" s="1"/>
  <c r="K361" i="2"/>
  <c r="N361" i="2" s="1"/>
  <c r="K360" i="2"/>
  <c r="N360" i="2" s="1"/>
  <c r="K359" i="2"/>
  <c r="N359" i="2" s="1"/>
  <c r="K358" i="2"/>
  <c r="N358" i="2" s="1"/>
  <c r="K357" i="2"/>
  <c r="N357" i="2" s="1"/>
  <c r="K356" i="2"/>
  <c r="N356" i="2" s="1"/>
  <c r="K355" i="2"/>
  <c r="N355" i="2" s="1"/>
  <c r="K354" i="2"/>
  <c r="N354" i="2" s="1"/>
  <c r="K365" i="2"/>
  <c r="N365" i="2" s="1"/>
  <c r="K367" i="2"/>
  <c r="N367" i="2" s="1"/>
  <c r="K364" i="2"/>
  <c r="N364" i="2" s="1"/>
  <c r="K392" i="2"/>
  <c r="N392" i="2" s="1"/>
  <c r="K391" i="2"/>
  <c r="N391" i="2" s="1"/>
  <c r="K390" i="2"/>
  <c r="N390" i="2" s="1"/>
  <c r="K213" i="2"/>
  <c r="N213" i="2" s="1"/>
  <c r="K212" i="2"/>
  <c r="N212" i="2" s="1"/>
  <c r="K211" i="2"/>
  <c r="N211" i="2" s="1"/>
  <c r="K210" i="2"/>
  <c r="N210" i="2" s="1"/>
  <c r="K182" i="2"/>
  <c r="N182" i="2" s="1"/>
  <c r="K113" i="2"/>
  <c r="N113" i="2" s="1"/>
  <c r="K111" i="2"/>
  <c r="N111" i="2" s="1"/>
  <c r="K109" i="2"/>
  <c r="N109" i="2" s="1"/>
  <c r="K107" i="2"/>
  <c r="N107" i="2" s="1"/>
  <c r="K101" i="2"/>
  <c r="N101" i="2" s="1"/>
  <c r="K100" i="2"/>
  <c r="N100" i="2" s="1"/>
  <c r="K99" i="2"/>
  <c r="N99" i="2" s="1"/>
  <c r="K98" i="2"/>
  <c r="N98" i="2" s="1"/>
  <c r="K97" i="2"/>
  <c r="N97" i="2" s="1"/>
  <c r="K96" i="2"/>
  <c r="N96" i="2" s="1"/>
  <c r="K67" i="2"/>
  <c r="N67" i="2" s="1"/>
  <c r="K66" i="2"/>
  <c r="N66" i="2" s="1"/>
  <c r="K65" i="2"/>
  <c r="N65" i="2" s="1"/>
  <c r="K214" i="2"/>
  <c r="N214" i="2" s="1"/>
  <c r="K64" i="2"/>
  <c r="N64" i="2" s="1"/>
  <c r="K63" i="2"/>
  <c r="N63" i="2" s="1"/>
  <c r="K14" i="2"/>
  <c r="N14" i="2" s="1"/>
  <c r="K13" i="2"/>
  <c r="N13" i="2" s="1"/>
  <c r="K12" i="2"/>
  <c r="N12" i="2" s="1"/>
  <c r="K11" i="2"/>
  <c r="N11" i="2" s="1"/>
  <c r="K10" i="2"/>
  <c r="N10" i="2" s="1"/>
  <c r="K9" i="2"/>
  <c r="N9" i="2" s="1"/>
  <c r="K8" i="2"/>
  <c r="N8" i="2" s="1"/>
  <c r="K7" i="2"/>
  <c r="N7" i="2" s="1"/>
  <c r="K6" i="2"/>
  <c r="N6" i="2" s="1"/>
  <c r="K5" i="2"/>
  <c r="N5" i="2" s="1"/>
  <c r="K4" i="2"/>
  <c r="N4" i="2" s="1"/>
  <c r="K3" i="2"/>
  <c r="N3" i="2" s="1"/>
  <c r="N1" i="2" l="1"/>
</calcChain>
</file>

<file path=xl/sharedStrings.xml><?xml version="1.0" encoding="utf-8"?>
<sst xmlns="http://schemas.openxmlformats.org/spreadsheetml/2006/main" count="2297" uniqueCount="798">
  <si>
    <t>black mat</t>
  </si>
  <si>
    <t>black</t>
  </si>
  <si>
    <t>white mat</t>
  </si>
  <si>
    <t>S5504482030</t>
  </si>
  <si>
    <t>S5504481030</t>
  </si>
  <si>
    <t>S5504472130</t>
  </si>
  <si>
    <t>S5504472430</t>
  </si>
  <si>
    <t>S5504471030</t>
  </si>
  <si>
    <t>S5501302030</t>
  </si>
  <si>
    <t>S5505272030</t>
  </si>
  <si>
    <t>S5505272230</t>
  </si>
  <si>
    <t>S5505273030</t>
  </si>
  <si>
    <t>S5505222030</t>
  </si>
  <si>
    <t>S5505222130</t>
  </si>
  <si>
    <t>S5505222230</t>
  </si>
  <si>
    <t>S5513322030</t>
  </si>
  <si>
    <t>S5513322130</t>
  </si>
  <si>
    <t>S5513312030</t>
  </si>
  <si>
    <t>S5513314030</t>
  </si>
  <si>
    <t>S5513311130</t>
  </si>
  <si>
    <t>S5513332030</t>
  </si>
  <si>
    <t>S5513332130</t>
  </si>
  <si>
    <t>S5513332330</t>
  </si>
  <si>
    <t>S5513341030</t>
  </si>
  <si>
    <t>S5513342030</t>
  </si>
  <si>
    <t>S5513351030</t>
  </si>
  <si>
    <t>S5513352030</t>
  </si>
  <si>
    <t>S5513352130</t>
  </si>
  <si>
    <t>S5538191112</t>
  </si>
  <si>
    <t>S5538194012</t>
  </si>
  <si>
    <t>S5538192312</t>
  </si>
  <si>
    <t>S5538197030</t>
  </si>
  <si>
    <t>S5538199030</t>
  </si>
  <si>
    <t>S5505701030</t>
  </si>
  <si>
    <t>S5505702030</t>
  </si>
  <si>
    <t>S5505701330</t>
  </si>
  <si>
    <t>S5501361030</t>
  </si>
  <si>
    <t>S5501362030</t>
  </si>
  <si>
    <t>S5505271130</t>
  </si>
  <si>
    <t>S5505272330</t>
  </si>
  <si>
    <t>S5662042005</t>
  </si>
  <si>
    <t>S5662131103</t>
  </si>
  <si>
    <t>S5662131105</t>
  </si>
  <si>
    <t>S5662131107</t>
  </si>
  <si>
    <t>S5662132103</t>
  </si>
  <si>
    <t>S5662132105</t>
  </si>
  <si>
    <t>S5662132107</t>
  </si>
  <si>
    <t>S5662134003</t>
  </si>
  <si>
    <t>S5662134005</t>
  </si>
  <si>
    <t>S5662134007</t>
  </si>
  <si>
    <t>S5662134103</t>
  </si>
  <si>
    <t>S5662134105</t>
  </si>
  <si>
    <t>S5662135103</t>
  </si>
  <si>
    <t>S5662135105</t>
  </si>
  <si>
    <t>S5662135107</t>
  </si>
  <si>
    <t>S5662322108</t>
  </si>
  <si>
    <t>S5662342003</t>
  </si>
  <si>
    <t>S5662342005</t>
  </si>
  <si>
    <t>S5662342007</t>
  </si>
  <si>
    <t>S5662345003</t>
  </si>
  <si>
    <t>S5662345005</t>
  </si>
  <si>
    <t>S5662345007</t>
  </si>
  <si>
    <t>S5662362004</t>
  </si>
  <si>
    <t>S5662362005</t>
  </si>
  <si>
    <t>S5662362006</t>
  </si>
  <si>
    <t>S5662362007</t>
  </si>
  <si>
    <t>S5662363004</t>
  </si>
  <si>
    <t>S5662363005</t>
  </si>
  <si>
    <t>S5662363006</t>
  </si>
  <si>
    <t>S5662363007</t>
  </si>
  <si>
    <t>S5662364004</t>
  </si>
  <si>
    <t>S5662364005</t>
  </si>
  <si>
    <t>S5662364006</t>
  </si>
  <si>
    <t>S5662364007</t>
  </si>
  <si>
    <t>S5662365004</t>
  </si>
  <si>
    <t>S5662365005</t>
  </si>
  <si>
    <t>S5662365006</t>
  </si>
  <si>
    <t>S5662382004</t>
  </si>
  <si>
    <t>S5662382005</t>
  </si>
  <si>
    <t>S5662382006</t>
  </si>
  <si>
    <t>S5662382007</t>
  </si>
  <si>
    <t>S5662402001</t>
  </si>
  <si>
    <t>S5662402003</t>
  </si>
  <si>
    <t>S5662402005</t>
  </si>
  <si>
    <t>S5662402007</t>
  </si>
  <si>
    <t>S5662471003</t>
  </si>
  <si>
    <t>S5662471005</t>
  </si>
  <si>
    <t>S5662471007</t>
  </si>
  <si>
    <t>S5662472003</t>
  </si>
  <si>
    <t>S5662472005</t>
  </si>
  <si>
    <t>S5662472007</t>
  </si>
  <si>
    <t>S5662473003</t>
  </si>
  <si>
    <t>S5662473005</t>
  </si>
  <si>
    <t>S5662473007</t>
  </si>
  <si>
    <t>S5662474003</t>
  </si>
  <si>
    <t>S5662474005</t>
  </si>
  <si>
    <t>S5662474007</t>
  </si>
  <si>
    <t>S5662481005</t>
  </si>
  <si>
    <t>S5662481007</t>
  </si>
  <si>
    <t>S5662482003</t>
  </si>
  <si>
    <t>S5662482005</t>
  </si>
  <si>
    <t>S5662482007</t>
  </si>
  <si>
    <t>S5662483005</t>
  </si>
  <si>
    <t>S5662483007</t>
  </si>
  <si>
    <t>S5662484005</t>
  </si>
  <si>
    <t>S5662484007</t>
  </si>
  <si>
    <t>S5662485003</t>
  </si>
  <si>
    <t>S5662485005</t>
  </si>
  <si>
    <t>S5662486003</t>
  </si>
  <si>
    <t>S5662486005</t>
  </si>
  <si>
    <t>S5662486007</t>
  </si>
  <si>
    <t>S5662491003</t>
  </si>
  <si>
    <t>S5662491005</t>
  </si>
  <si>
    <t>S5662492003</t>
  </si>
  <si>
    <t>S5662492005</t>
  </si>
  <si>
    <t>S5662492007</t>
  </si>
  <si>
    <t>S5662493005</t>
  </si>
  <si>
    <t>S5662493007</t>
  </si>
  <si>
    <t>S5662494005</t>
  </si>
  <si>
    <t>S5662494007</t>
  </si>
  <si>
    <t>S5662522001</t>
  </si>
  <si>
    <t>S5662522003</t>
  </si>
  <si>
    <t>S5662523001</t>
  </si>
  <si>
    <t>S5662523003</t>
  </si>
  <si>
    <t>S5662524001</t>
  </si>
  <si>
    <t>S5662524003</t>
  </si>
  <si>
    <t>S5662525001</t>
  </si>
  <si>
    <t>S5662525003</t>
  </si>
  <si>
    <t>S5662526001</t>
  </si>
  <si>
    <t>S5662526003</t>
  </si>
  <si>
    <t>S5662531003</t>
  </si>
  <si>
    <t>S5662531005</t>
  </si>
  <si>
    <t>S5662532003</t>
  </si>
  <si>
    <t>S5662532005</t>
  </si>
  <si>
    <t>S5662533003</t>
  </si>
  <si>
    <t>S5662533005</t>
  </si>
  <si>
    <t>S5662534003</t>
  </si>
  <si>
    <t>S5662534005</t>
  </si>
  <si>
    <t>S5662535003</t>
  </si>
  <si>
    <t>S5662535005</t>
  </si>
  <si>
    <t>S5662536003</t>
  </si>
  <si>
    <t>S5662536005</t>
  </si>
  <si>
    <t>S5662537003</t>
  </si>
  <si>
    <t>S5662537005</t>
  </si>
  <si>
    <t>S5662538003</t>
  </si>
  <si>
    <t>S5662538005</t>
  </si>
  <si>
    <t>S56S2501003</t>
  </si>
  <si>
    <t>S56S2501005</t>
  </si>
  <si>
    <t>S56S2502003</t>
  </si>
  <si>
    <t>S56S2502005</t>
  </si>
  <si>
    <t>Kategória</t>
  </si>
  <si>
    <t>Veľkosť</t>
  </si>
  <si>
    <t>Str.
Kat</t>
  </si>
  <si>
    <t>Artikel</t>
  </si>
  <si>
    <t>EAN</t>
  </si>
  <si>
    <t>Názov produktu</t>
  </si>
  <si>
    <t>Farba/ Typ zorníka</t>
  </si>
  <si>
    <t>Typ zorníka//
Veľkosť</t>
  </si>
  <si>
    <t>VOC bez DPH</t>
  </si>
  <si>
    <t>MOC</t>
  </si>
  <si>
    <t>Objednávka</t>
  </si>
  <si>
    <t>Spolu</t>
  </si>
  <si>
    <t>uvex downhill 2000 S CV white</t>
  </si>
  <si>
    <t>colorvision</t>
  </si>
  <si>
    <t>new!</t>
  </si>
  <si>
    <t>M</t>
  </si>
  <si>
    <t>mirror orange/ CV yellow</t>
  </si>
  <si>
    <t>S1</t>
  </si>
  <si>
    <t>mirror rose/ CV green</t>
  </si>
  <si>
    <t>S2</t>
  </si>
  <si>
    <t>mirror blue/ CV orange</t>
  </si>
  <si>
    <t>mirror blue/ CV green</t>
  </si>
  <si>
    <t>mirror orange/ CV orange</t>
  </si>
  <si>
    <t>mirror orange/ CV green</t>
  </si>
  <si>
    <t>S</t>
  </si>
  <si>
    <t>4043197315560</t>
  </si>
  <si>
    <t>mirror rose/ CV orange</t>
  </si>
  <si>
    <t>4043197315546</t>
  </si>
  <si>
    <t>uvex downhill 2000 S CV black mat</t>
  </si>
  <si>
    <t>mirror blue/ CV yellow</t>
  </si>
  <si>
    <t>4043197315584</t>
  </si>
  <si>
    <t>mirror rose/ CV yellow</t>
  </si>
  <si>
    <t>4043197315652</t>
  </si>
  <si>
    <t>uvex athletic CV black mat</t>
  </si>
  <si>
    <t>S3</t>
  </si>
  <si>
    <t>4043197317892</t>
  </si>
  <si>
    <t>uvex g.gl 3000 CV black mat</t>
  </si>
  <si>
    <t>4043197317908</t>
  </si>
  <si>
    <t>4043197315676</t>
  </si>
  <si>
    <t>4043197315683</t>
  </si>
  <si>
    <t>variomatic</t>
  </si>
  <si>
    <t>variomatic rainbow mirror</t>
  </si>
  <si>
    <t>S1-3</t>
  </si>
  <si>
    <t>variomatic silver mirror</t>
  </si>
  <si>
    <t>4043197318141</t>
  </si>
  <si>
    <t xml:space="preserve">uvex downhill 2000 S V white </t>
  </si>
  <si>
    <t>4043197318127</t>
  </si>
  <si>
    <t>uvex downhill 2000 S V black</t>
  </si>
  <si>
    <t>take off
polavision</t>
  </si>
  <si>
    <t>mirror silver/polavision</t>
  </si>
  <si>
    <t>S1, S3</t>
  </si>
  <si>
    <t>4043197317779</t>
  </si>
  <si>
    <t>uvex g.gl 3000 TOP black</t>
  </si>
  <si>
    <t>polavision</t>
  </si>
  <si>
    <t>polavision brown</t>
  </si>
  <si>
    <t>4043197317724</t>
  </si>
  <si>
    <t>uvex g.gl 3000 P white</t>
  </si>
  <si>
    <t>4043197317731</t>
  </si>
  <si>
    <t>uvex g.gl 3000 P black mat</t>
  </si>
  <si>
    <t>take off</t>
  </si>
  <si>
    <t>mirror silver/lasergold lite</t>
  </si>
  <si>
    <t>mirror blue/lasergold lite</t>
  </si>
  <si>
    <t>4043197317885</t>
  </si>
  <si>
    <t>uvex g.gl 3000 TO black mat</t>
  </si>
  <si>
    <t>mirror red/lasergold lite</t>
  </si>
  <si>
    <t>4043197317717</t>
  </si>
  <si>
    <t>mirror green/lasergold lite</t>
  </si>
  <si>
    <t>mirror</t>
  </si>
  <si>
    <t>4043197303628</t>
  </si>
  <si>
    <t>uvex compact FM black mat</t>
  </si>
  <si>
    <t>mirror rainbow</t>
  </si>
  <si>
    <t>mirror silver</t>
  </si>
  <si>
    <t>mirror orange</t>
  </si>
  <si>
    <t>mirror blue</t>
  </si>
  <si>
    <t>rental</t>
  </si>
  <si>
    <t>mirror green</t>
  </si>
  <si>
    <t>basic</t>
  </si>
  <si>
    <t>lasergold lite</t>
  </si>
  <si>
    <t>4043197300689</t>
  </si>
  <si>
    <t>uvex athletic LGL black</t>
  </si>
  <si>
    <t>lasergoldlite blue</t>
  </si>
  <si>
    <t>4043197300825</t>
  </si>
  <si>
    <t>uvex athletic LGL white</t>
  </si>
  <si>
    <t>lasergoldlite rose</t>
  </si>
  <si>
    <t>4043197300962</t>
  </si>
  <si>
    <t>lasergoldlite</t>
  </si>
  <si>
    <t>4043197317748</t>
  </si>
  <si>
    <t>uvex g.gl 3000 LGL white mat</t>
  </si>
  <si>
    <t>lasergold lite blue</t>
  </si>
  <si>
    <t>4043197317755</t>
  </si>
  <si>
    <t>uvex g.gl 3000 LGL black</t>
  </si>
  <si>
    <t>lasergold lite rose</t>
  </si>
  <si>
    <t>junior/kids</t>
  </si>
  <si>
    <t>lasergold</t>
  </si>
  <si>
    <t>mirror red</t>
  </si>
  <si>
    <t>4043197221731</t>
  </si>
  <si>
    <t>uvex speedy pro white</t>
  </si>
  <si>
    <t>4043197257853</t>
  </si>
  <si>
    <t>uvex speedy pro black</t>
  </si>
  <si>
    <t>4043197221755</t>
  </si>
  <si>
    <t>uvex speedy pro blue</t>
  </si>
  <si>
    <t>4043197304465</t>
  </si>
  <si>
    <t>uvex speedy pro lightgreen</t>
  </si>
  <si>
    <t>4043197304748</t>
  </si>
  <si>
    <t>uvex speedy pro pink</t>
  </si>
  <si>
    <t>race</t>
  </si>
  <si>
    <t>all white</t>
  </si>
  <si>
    <t>53-54</t>
  </si>
  <si>
    <t>55-56</t>
  </si>
  <si>
    <t>56-57</t>
  </si>
  <si>
    <t>58-59</t>
  </si>
  <si>
    <t>59-60</t>
  </si>
  <si>
    <t>60-61</t>
  </si>
  <si>
    <t>all black</t>
  </si>
  <si>
    <t>51-52</t>
  </si>
  <si>
    <t>touring</t>
  </si>
  <si>
    <t>uvex p.8000 tour</t>
  </si>
  <si>
    <t>55-59</t>
  </si>
  <si>
    <t xml:space="preserve">visor </t>
  </si>
  <si>
    <t>visor</t>
  </si>
  <si>
    <t>allmountain</t>
  </si>
  <si>
    <t>52-55</t>
  </si>
  <si>
    <t>59-61</t>
  </si>
  <si>
    <t>uvex hlmt 500 visor</t>
  </si>
  <si>
    <t>black-white mat</t>
  </si>
  <si>
    <t>59-62</t>
  </si>
  <si>
    <t>cobalt-white mat</t>
  </si>
  <si>
    <t>51-55</t>
  </si>
  <si>
    <t xml:space="preserve">strato met mat </t>
  </si>
  <si>
    <t>uvex magnum</t>
  </si>
  <si>
    <t>61-65</t>
  </si>
  <si>
    <t>uvex eco rental</t>
  </si>
  <si>
    <t xml:space="preserve">black mat-orange </t>
  </si>
  <si>
    <t>48-51</t>
  </si>
  <si>
    <t>black mat-white</t>
  </si>
  <si>
    <t>black mat-yellow</t>
  </si>
  <si>
    <t>55-58</t>
  </si>
  <si>
    <t>black mat-blue</t>
  </si>
  <si>
    <t>58-62</t>
  </si>
  <si>
    <t>accessories</t>
  </si>
  <si>
    <t>S4394102200</t>
  </si>
  <si>
    <t>4043197200354</t>
  </si>
  <si>
    <t>uvex multifunctional backpack</t>
  </si>
  <si>
    <t xml:space="preserve">uvex helmet bag </t>
  </si>
  <si>
    <t>black brown</t>
  </si>
  <si>
    <t>litemirror silver</t>
  </si>
  <si>
    <t>S5682131005</t>
  </si>
  <si>
    <t>4043197313641</t>
  </si>
  <si>
    <t>uvex hlmt 500 visor ess S/M</t>
  </si>
  <si>
    <t>S5682131007</t>
  </si>
  <si>
    <t>4043197313658</t>
  </si>
  <si>
    <t>uvex hlmt 500 visor ess L/XL</t>
  </si>
  <si>
    <t>S5682132005</t>
  </si>
  <si>
    <t>4043197314242</t>
  </si>
  <si>
    <t>S5682132007</t>
  </si>
  <si>
    <t>4043197314259</t>
  </si>
  <si>
    <t>S5682340003</t>
  </si>
  <si>
    <t>4043197321806</t>
  </si>
  <si>
    <t>uvex hlmt 500 visor vario ess S/M</t>
  </si>
  <si>
    <t>variomatic litemirror blue</t>
  </si>
  <si>
    <t>S1-2</t>
  </si>
  <si>
    <t>S5682340005</t>
  </si>
  <si>
    <t>4043197321974</t>
  </si>
  <si>
    <t>uvex hlmt 500 visor vario ess L/XL</t>
  </si>
  <si>
    <t>S5682360001</t>
  </si>
  <si>
    <t>4043197321851</t>
  </si>
  <si>
    <t>uvex hlmt 600 visor ess 53-57 cm</t>
  </si>
  <si>
    <t>S5682360002</t>
  </si>
  <si>
    <t>4043197321875</t>
  </si>
  <si>
    <t>uvex hlmt 600 visor ess 57-61 cm</t>
  </si>
  <si>
    <t>S5682380003</t>
  </si>
  <si>
    <t>4043197321813</t>
  </si>
  <si>
    <t>uvex hlmt 600 visor vario ess 53-57 cm</t>
  </si>
  <si>
    <t>S5682380004</t>
  </si>
  <si>
    <t>4043197321868</t>
  </si>
  <si>
    <t>uvex hlmt 600 visor vario ess 57-61 cm</t>
  </si>
  <si>
    <t>S5691712201</t>
  </si>
  <si>
    <t>4043197245812</t>
  </si>
  <si>
    <t>uvex chin guard race + black</t>
  </si>
  <si>
    <t>S5692040105</t>
  </si>
  <si>
    <t>4043197290829</t>
  </si>
  <si>
    <t>uvex p.8000 tour lining</t>
  </si>
  <si>
    <t>S5692040205</t>
  </si>
  <si>
    <t>4043197290843</t>
  </si>
  <si>
    <t>uvex p.8000 tour padding</t>
  </si>
  <si>
    <t>S5692201001</t>
  </si>
  <si>
    <t>4043197291321</t>
  </si>
  <si>
    <t>S0</t>
  </si>
  <si>
    <t>clear</t>
  </si>
  <si>
    <t>uvex athletic bike</t>
  </si>
  <si>
    <t>S5505242028</t>
  </si>
  <si>
    <t>uvex hlmt 500 visor vario</t>
  </si>
  <si>
    <t>uvex hlmt 600 visor vario</t>
  </si>
  <si>
    <t>53-55</t>
  </si>
  <si>
    <t>55-57</t>
  </si>
  <si>
    <t>57-59</t>
  </si>
  <si>
    <t>uvex hlmt 600 visor</t>
  </si>
  <si>
    <t>blue mat</t>
  </si>
  <si>
    <t>darkslate orange mat</t>
  </si>
  <si>
    <t>all white mat</t>
  </si>
  <si>
    <t>white black mat</t>
  </si>
  <si>
    <t>dust blue mat</t>
  </si>
  <si>
    <t>dark slate orange</t>
  </si>
  <si>
    <t>dark ink blue</t>
  </si>
  <si>
    <t>race/allround</t>
  </si>
  <si>
    <t>red cyan mat</t>
  </si>
  <si>
    <t>blue yellow mat</t>
  </si>
  <si>
    <t>green blue mat</t>
  </si>
  <si>
    <t>white pink mat</t>
  </si>
  <si>
    <t>silver black mat</t>
  </si>
  <si>
    <t>slate orange mat</t>
  </si>
  <si>
    <t>ink black mat</t>
  </si>
  <si>
    <t>white mint mat</t>
  </si>
  <si>
    <t>white grey mat</t>
  </si>
  <si>
    <t>grey ink mat</t>
  </si>
  <si>
    <t>leaf black mat</t>
  </si>
  <si>
    <t>race blue mat</t>
  </si>
  <si>
    <t>race red mat</t>
  </si>
  <si>
    <t>fire red</t>
  </si>
  <si>
    <t>pink confetti</t>
  </si>
  <si>
    <t>blue splash</t>
  </si>
  <si>
    <t>blue confetti</t>
  </si>
  <si>
    <t>midnight splash</t>
  </si>
  <si>
    <t>tour lining</t>
  </si>
  <si>
    <t>tour padding</t>
  </si>
  <si>
    <t>uvex ultra</t>
  </si>
  <si>
    <t>visor kids</t>
  </si>
  <si>
    <t>46-50</t>
  </si>
  <si>
    <t>54-58</t>
  </si>
  <si>
    <t>pure black</t>
  </si>
  <si>
    <t>uvex heyya pro set (flizz LG black)</t>
  </si>
  <si>
    <t>uvex heyya pro set (flizz LG white)</t>
  </si>
  <si>
    <t>uvex heyya</t>
  </si>
  <si>
    <t>uvex heyya pro</t>
  </si>
  <si>
    <t>mirror gold</t>
  </si>
  <si>
    <t>L</t>
  </si>
  <si>
    <t>mirror silver/ CV green</t>
  </si>
  <si>
    <t>mirror gold/ CV green</t>
  </si>
  <si>
    <t>uvex g.gl 3000 TOP black mat</t>
  </si>
  <si>
    <t>mirror red/polavision</t>
  </si>
  <si>
    <t>uvex g.gl 3000 TO white mat</t>
  </si>
  <si>
    <t>uvex topic FM spheric white mat</t>
  </si>
  <si>
    <t>uvex topic FM spheric black mat</t>
  </si>
  <si>
    <t>uvex ultra pro</t>
  </si>
  <si>
    <t>SMU</t>
  </si>
  <si>
    <t>uvex f1 black</t>
  </si>
  <si>
    <t>4043197112572</t>
  </si>
  <si>
    <t>S5501180229</t>
  </si>
  <si>
    <t xml:space="preserve">uvex f1 white </t>
  </si>
  <si>
    <t>4043197112565</t>
  </si>
  <si>
    <t>S5501180129</t>
  </si>
  <si>
    <t xml:space="preserve">uvex magic II black  </t>
  </si>
  <si>
    <t>4043197235998</t>
  </si>
  <si>
    <t>S5500472129</t>
  </si>
  <si>
    <t xml:space="preserve">uvex magic II white </t>
  </si>
  <si>
    <t>4043197236117</t>
  </si>
  <si>
    <t>S5500471029</t>
  </si>
  <si>
    <t>uvex splash black</t>
  </si>
  <si>
    <t>4043197171906</t>
  </si>
  <si>
    <t>S5500342219</t>
  </si>
  <si>
    <t>uvex splash white</t>
  </si>
  <si>
    <t>4043197171913</t>
  </si>
  <si>
    <t>S5500341119</t>
  </si>
  <si>
    <t>Obchodné podmienky:</t>
  </si>
  <si>
    <t>odber</t>
  </si>
  <si>
    <t>zľava</t>
  </si>
  <si>
    <t>1501,-€ &lt;&gt; 2500,-€</t>
  </si>
  <si>
    <t>2501,-€ &lt;&gt; 4000,-€</t>
  </si>
  <si>
    <t>4001,-€ &lt;&gt; 6000,-€</t>
  </si>
  <si>
    <t>6001,-€ &lt;&gt; 10000,-€</t>
  </si>
  <si>
    <t>10001,-€ &lt;&gt; 15000,-€</t>
  </si>
  <si>
    <t>15001,-€ &lt;&gt; 25000,-€</t>
  </si>
  <si>
    <t>25001,-€ &lt;&gt; 30000,-€</t>
  </si>
  <si>
    <t>30001,-€ &lt;&gt; 35000,-€</t>
  </si>
  <si>
    <t>35001,-€ &lt;&gt; 40000,-€</t>
  </si>
  <si>
    <t>40001,-€ &lt;</t>
  </si>
  <si>
    <t>Objednávka Vám bude zaslaná kuriérskou spoločnosťou Slovak Parcel Service s.r.o. a k objednávke bude účtované poštovné podľa cenníka Slovak Parcel Service s.r.o..</t>
  </si>
  <si>
    <t>uvex hlmt 600 visor WE glamour</t>
  </si>
  <si>
    <t>S5662366004</t>
  </si>
  <si>
    <t>S5662366005</t>
  </si>
  <si>
    <t>S5662366006</t>
  </si>
  <si>
    <t>black mat swarovski</t>
  </si>
  <si>
    <t>uvex wanted visor</t>
  </si>
  <si>
    <t xml:space="preserve">rhino mat </t>
  </si>
  <si>
    <t>rhino mat</t>
  </si>
  <si>
    <t>S5662621005</t>
  </si>
  <si>
    <t>S5662621007</t>
  </si>
  <si>
    <t>S5662623005</t>
  </si>
  <si>
    <t>S5662623007</t>
  </si>
  <si>
    <t>uvex instinct visor pro vario</t>
  </si>
  <si>
    <t>rhino</t>
  </si>
  <si>
    <t>53-56</t>
  </si>
  <si>
    <t>56-58</t>
  </si>
  <si>
    <t>S5662611003</t>
  </si>
  <si>
    <t>S5662611005</t>
  </si>
  <si>
    <t>S5662611007</t>
  </si>
  <si>
    <t>S5662612003</t>
  </si>
  <si>
    <t>S5662612005</t>
  </si>
  <si>
    <t>S5662612007</t>
  </si>
  <si>
    <t xml:space="preserve">uvex instinct visor </t>
  </si>
  <si>
    <t>croco mat</t>
  </si>
  <si>
    <t>S5662602003</t>
  </si>
  <si>
    <t>S5662602005</t>
  </si>
  <si>
    <t>S5662602007</t>
  </si>
  <si>
    <t>S5662603005</t>
  </si>
  <si>
    <t>S5662603007</t>
  </si>
  <si>
    <t>S5662605003</t>
  </si>
  <si>
    <t>S5662605005</t>
  </si>
  <si>
    <t>S5662605007</t>
  </si>
  <si>
    <t>uvex ultra pro WE</t>
  </si>
  <si>
    <t>abstract camo mat</t>
  </si>
  <si>
    <t>S5662497003</t>
  </si>
  <si>
    <t>S5662497005</t>
  </si>
  <si>
    <t>uvex legend 2.0</t>
  </si>
  <si>
    <t>S5662651003</t>
  </si>
  <si>
    <t>S5662651005</t>
  </si>
  <si>
    <t>S5662651007</t>
  </si>
  <si>
    <t>S5662653003</t>
  </si>
  <si>
    <t>S5662653005</t>
  </si>
  <si>
    <t>S5662653007</t>
  </si>
  <si>
    <t>S5662654003</t>
  </si>
  <si>
    <t>S5662654005</t>
  </si>
  <si>
    <t>S5662654007</t>
  </si>
  <si>
    <t>S5662655003</t>
  </si>
  <si>
    <t>S5662655005</t>
  </si>
  <si>
    <t>S5662655007</t>
  </si>
  <si>
    <t>white-black mat</t>
  </si>
  <si>
    <t>S5662631003</t>
  </si>
  <si>
    <t>S5662631005</t>
  </si>
  <si>
    <t>S5662632003</t>
  </si>
  <si>
    <t>S5662632005</t>
  </si>
  <si>
    <t>S5662635003</t>
  </si>
  <si>
    <t>S5662635005</t>
  </si>
  <si>
    <t>uvex rocket junior visor</t>
  </si>
  <si>
    <t>pink confeti mat</t>
  </si>
  <si>
    <t>pink confetti mat</t>
  </si>
  <si>
    <t>uvex athletic CV croco mat</t>
  </si>
  <si>
    <t>mirror black</t>
  </si>
  <si>
    <t>uvex athletic FM croco mat</t>
  </si>
  <si>
    <t>uvex athletic FM rhino mat</t>
  </si>
  <si>
    <t>uvex compact FM rhino mat</t>
  </si>
  <si>
    <t>uvex athletic CV race white mat</t>
  </si>
  <si>
    <t>uvex athletic CV race black mat</t>
  </si>
  <si>
    <t>uvex contest CV race white mat</t>
  </si>
  <si>
    <t>uvex contest CV race black mat</t>
  </si>
  <si>
    <t>mirror green/ CV orange</t>
  </si>
  <si>
    <t>uvex downhill 2100 CV croco mat</t>
  </si>
  <si>
    <t>uvex downhill 2100 CV rhino mat</t>
  </si>
  <si>
    <t>uvex downhill 2100 CV black mat</t>
  </si>
  <si>
    <t>uvex downhill 2100 CV white mat</t>
  </si>
  <si>
    <t>uvex downhill 2100 CV WE navy mat</t>
  </si>
  <si>
    <t>uvex downhill 2100 CV WE glamour rose chrome</t>
  </si>
  <si>
    <t>uvex downhill 2100 CV race white mat</t>
  </si>
  <si>
    <t>uvex downhill 2100 CV race black mat</t>
  </si>
  <si>
    <t>S5503960230</t>
  </si>
  <si>
    <t>S5503974130</t>
  </si>
  <si>
    <t>S5503921030</t>
  </si>
  <si>
    <t>S5503922030</t>
  </si>
  <si>
    <t>S5503922430</t>
  </si>
  <si>
    <t>S5503922630</t>
  </si>
  <si>
    <t>S5503925030</t>
  </si>
  <si>
    <t>S5503928030</t>
  </si>
  <si>
    <t>S5503921330</t>
  </si>
  <si>
    <t>S5503922530</t>
  </si>
  <si>
    <t>S5505278030</t>
  </si>
  <si>
    <t>S5501302530</t>
  </si>
  <si>
    <t>S5501305030</t>
  </si>
  <si>
    <t>S5505205230</t>
  </si>
  <si>
    <t>S5505208030</t>
  </si>
  <si>
    <t>S5505822030</t>
  </si>
  <si>
    <t>S5505821030</t>
  </si>
  <si>
    <t>S5505826030</t>
  </si>
  <si>
    <t>S5505824030</t>
  </si>
  <si>
    <t>S5505812030</t>
  </si>
  <si>
    <t>S5505811030</t>
  </si>
  <si>
    <t>S5505815030</t>
  </si>
  <si>
    <t>S5505814030</t>
  </si>
  <si>
    <t>uvex scribble FM sphere white</t>
  </si>
  <si>
    <t>uvex scribble FM sphere black</t>
  </si>
  <si>
    <t>uvex scribble FM sphere blue</t>
  </si>
  <si>
    <t>uvex scribble FM sphere yellow</t>
  </si>
  <si>
    <t>uvex scribble LG white</t>
  </si>
  <si>
    <t>uvex scribble LG black</t>
  </si>
  <si>
    <t>uvex scribble LG blue</t>
  </si>
  <si>
    <t>uvex scribble LG rhino</t>
  </si>
  <si>
    <t>variomatic litemirror silver</t>
  </si>
  <si>
    <t>S5682610001</t>
  </si>
  <si>
    <t>S5682600001</t>
  </si>
  <si>
    <t>S5682620004</t>
  </si>
  <si>
    <t>S5682620002</t>
  </si>
  <si>
    <t>S5682620003</t>
  </si>
  <si>
    <t>S5682630001</t>
  </si>
  <si>
    <t>S5682630002</t>
  </si>
  <si>
    <t>uvex chinguard JAKK+ sl black</t>
  </si>
  <si>
    <t>S2-4</t>
  </si>
  <si>
    <t>variomatic polavision</t>
  </si>
  <si>
    <t>vario-pola</t>
  </si>
  <si>
    <t>fierce red</t>
  </si>
  <si>
    <t>S5663031003</t>
  </si>
  <si>
    <t>S5663031004</t>
  </si>
  <si>
    <t>S5663031005</t>
  </si>
  <si>
    <t>S5663031006</t>
  </si>
  <si>
    <t>S5663031007</t>
  </si>
  <si>
    <t>S5663031008</t>
  </si>
  <si>
    <t>S5663031103</t>
  </si>
  <si>
    <t>S5663031104</t>
  </si>
  <si>
    <t>S5663031105</t>
  </si>
  <si>
    <t>S5663031106</t>
  </si>
  <si>
    <t>S5663031107</t>
  </si>
  <si>
    <t>S5663031108</t>
  </si>
  <si>
    <t>S5663031203</t>
  </si>
  <si>
    <t>S5663031204</t>
  </si>
  <si>
    <t>S5663031205</t>
  </si>
  <si>
    <t>S5663031206</t>
  </si>
  <si>
    <t>S5663031207</t>
  </si>
  <si>
    <t>S5663031208</t>
  </si>
  <si>
    <t>S5663031303</t>
  </si>
  <si>
    <t>S5663031304</t>
  </si>
  <si>
    <t>S5663031305</t>
  </si>
  <si>
    <t>S5663031306</t>
  </si>
  <si>
    <t>S5663031307</t>
  </si>
  <si>
    <t>S5663031308</t>
  </si>
  <si>
    <t>S5663041003</t>
  </si>
  <si>
    <t>S5663041004</t>
  </si>
  <si>
    <t>S5663041005</t>
  </si>
  <si>
    <t>S5663041006</t>
  </si>
  <si>
    <t>S5663041007</t>
  </si>
  <si>
    <t>S5663041008</t>
  </si>
  <si>
    <t>S5663041103</t>
  </si>
  <si>
    <t>S5663041104</t>
  </si>
  <si>
    <t>S5663041105</t>
  </si>
  <si>
    <t>S5663041106</t>
  </si>
  <si>
    <t>S5663041107</t>
  </si>
  <si>
    <t>S5663041108</t>
  </si>
  <si>
    <t>S5663041203</t>
  </si>
  <si>
    <t>S5663041204</t>
  </si>
  <si>
    <t>S5663041205</t>
  </si>
  <si>
    <t>S5663041206</t>
  </si>
  <si>
    <t>S5663041207</t>
  </si>
  <si>
    <t>S5663041208</t>
  </si>
  <si>
    <t>S5662476003</t>
  </si>
  <si>
    <t>S5662476005</t>
  </si>
  <si>
    <t>S5662476007</t>
  </si>
  <si>
    <t>S5662048505</t>
  </si>
  <si>
    <t>glacier</t>
  </si>
  <si>
    <t>fierce red mat</t>
  </si>
  <si>
    <t>uvex jakk+ IAS</t>
  </si>
  <si>
    <t>lime white-mat</t>
  </si>
  <si>
    <t>uvex invictus MIPS</t>
  </si>
  <si>
    <t>black anthracite mat</t>
  </si>
  <si>
    <t>white rhino mat</t>
  </si>
  <si>
    <t>fierce red - black mat</t>
  </si>
  <si>
    <t>S5662605009</t>
  </si>
  <si>
    <t>S5662612009</t>
  </si>
  <si>
    <t>S5662611009</t>
  </si>
  <si>
    <t>60-62</t>
  </si>
  <si>
    <t>S5662603009</t>
  </si>
  <si>
    <t>S5662602009</t>
  </si>
  <si>
    <t>uvex invictus</t>
  </si>
  <si>
    <t>S5662606003</t>
  </si>
  <si>
    <t>S5662606005</t>
  </si>
  <si>
    <t>S5662606007</t>
  </si>
  <si>
    <t>S5662606009</t>
  </si>
  <si>
    <t>S5662607003</t>
  </si>
  <si>
    <t>S5662607005</t>
  </si>
  <si>
    <t>S5662607007</t>
  </si>
  <si>
    <t>S5662607009</t>
  </si>
  <si>
    <t>glacier - black mat</t>
  </si>
  <si>
    <t>S5662626005</t>
  </si>
  <si>
    <t>S5662626007</t>
  </si>
  <si>
    <t>S5662627005</t>
  </si>
  <si>
    <t>S5662628005</t>
  </si>
  <si>
    <t>S5662628007</t>
  </si>
  <si>
    <t>glacier - rhino mat</t>
  </si>
  <si>
    <t>bramble - antique rose mat</t>
  </si>
  <si>
    <t>navy mat</t>
  </si>
  <si>
    <t>S5663051003</t>
  </si>
  <si>
    <t>S5663051005</t>
  </si>
  <si>
    <t>S5663051007</t>
  </si>
  <si>
    <t>S5663052003</t>
  </si>
  <si>
    <t>S5663052005</t>
  </si>
  <si>
    <t>S5663053003</t>
  </si>
  <si>
    <t>S5663053005</t>
  </si>
  <si>
    <t>S5663053007</t>
  </si>
  <si>
    <t>S5663054003</t>
  </si>
  <si>
    <t>S5663054005</t>
  </si>
  <si>
    <t>S5663054007</t>
  </si>
  <si>
    <t>S5662484003</t>
  </si>
  <si>
    <t>S5662488003</t>
  </si>
  <si>
    <t>S5662488005</t>
  </si>
  <si>
    <t>bramble mat</t>
  </si>
  <si>
    <t>S5662657003</t>
  </si>
  <si>
    <t>S5662657005</t>
  </si>
  <si>
    <t>S5662657007</t>
  </si>
  <si>
    <t>S5662658003</t>
  </si>
  <si>
    <t>S5662658005</t>
  </si>
  <si>
    <t>S5663061005</t>
  </si>
  <si>
    <t>S5663061007</t>
  </si>
  <si>
    <t>S5663062005</t>
  </si>
  <si>
    <t>S5663062007</t>
  </si>
  <si>
    <t>S5663064005</t>
  </si>
  <si>
    <t>S5663064007</t>
  </si>
  <si>
    <t>S5663065005</t>
  </si>
  <si>
    <t>S5663065007</t>
  </si>
  <si>
    <t>S5663066005</t>
  </si>
  <si>
    <t>S5663066007</t>
  </si>
  <si>
    <t>soft gold silver stripes mat</t>
  </si>
  <si>
    <t>fierce red stripes mat</t>
  </si>
  <si>
    <t>bramble - black stripes mat</t>
  </si>
  <si>
    <t>uvex wanted</t>
  </si>
  <si>
    <t>S5662636003</t>
  </si>
  <si>
    <t>S5662636005</t>
  </si>
  <si>
    <t>S5662637003</t>
  </si>
  <si>
    <t>S5662637005</t>
  </si>
  <si>
    <t>navy - red stripes mat</t>
  </si>
  <si>
    <t>rhino - blush mat</t>
  </si>
  <si>
    <t>S5662539003</t>
  </si>
  <si>
    <t>S5662539005</t>
  </si>
  <si>
    <t>midnight - silver red</t>
  </si>
  <si>
    <t>glacier - stone blue mat</t>
  </si>
  <si>
    <t>antique rose - grey mat</t>
  </si>
  <si>
    <t>rhino - black mat</t>
  </si>
  <si>
    <t>uvex ultra MIPS</t>
  </si>
  <si>
    <t>S56S2513001</t>
  </si>
  <si>
    <t>S56S2513003</t>
  </si>
  <si>
    <t>S56S2514001</t>
  </si>
  <si>
    <t>S56S2514003</t>
  </si>
  <si>
    <t>berry white sloth</t>
  </si>
  <si>
    <t>blue</t>
  </si>
  <si>
    <t>S5501376030</t>
  </si>
  <si>
    <t>uvex contest CV chrom gold SL/gold-green S2</t>
  </si>
  <si>
    <t>S5503956030</t>
  </si>
  <si>
    <t>uvex downhill 2100 CV chrom gold SL/gold-green S2</t>
  </si>
  <si>
    <t>S5505286030</t>
  </si>
  <si>
    <t>uvex athletic CV chrom gold SL/gold-green S2</t>
  </si>
  <si>
    <t>S5503923130</t>
  </si>
  <si>
    <t>uvex downhill 2100 CV fierce red</t>
  </si>
  <si>
    <t>S5503982030</t>
  </si>
  <si>
    <t>S5503983030</t>
  </si>
  <si>
    <t>S5503988030</t>
  </si>
  <si>
    <t>mirror white/ CV green</t>
  </si>
  <si>
    <t>uvex downhill 2100 CV planet black</t>
  </si>
  <si>
    <t>uvex downhill 2100 CV planet antique rose</t>
  </si>
  <si>
    <t>uvex downhill 2100 CV planet croco</t>
  </si>
  <si>
    <t>mirror green/ CV green</t>
  </si>
  <si>
    <t>uvex g.gl 3000 CV croco mat</t>
  </si>
  <si>
    <t>S5513338030</t>
  </si>
  <si>
    <t>S5505274030</t>
  </si>
  <si>
    <t>uvex athletic CV navy mat</t>
  </si>
  <si>
    <t>S5503901030</t>
  </si>
  <si>
    <t>S5503902030</t>
  </si>
  <si>
    <t>S5503911030</t>
  </si>
  <si>
    <t>S5503912030</t>
  </si>
  <si>
    <t>S5503912130</t>
  </si>
  <si>
    <t>S5503912230</t>
  </si>
  <si>
    <t>S5503914030</t>
  </si>
  <si>
    <t>uvex downhill 2100 VPX white</t>
  </si>
  <si>
    <t>uvex downhill 2100 VPX black mat</t>
  </si>
  <si>
    <t>variomatic mirror rainbow</t>
  </si>
  <si>
    <t>variomatic mirror green</t>
  </si>
  <si>
    <t>variomatic mirror silver</t>
  </si>
  <si>
    <t>variomatic mirror blue</t>
  </si>
  <si>
    <t>uvex downhill 2100 V white mat</t>
  </si>
  <si>
    <t>uvex downhill 2100 V black mat</t>
  </si>
  <si>
    <t>uvex downhill 2100 V black</t>
  </si>
  <si>
    <t>uvex downhill 2100 V navy mat</t>
  </si>
  <si>
    <t>S5513317230</t>
  </si>
  <si>
    <t>S5513513030</t>
  </si>
  <si>
    <t>S5513515030</t>
  </si>
  <si>
    <t>S5513518030</t>
  </si>
  <si>
    <t>mirror gold/lasergold lite</t>
  </si>
  <si>
    <t>uvex saga TO fierce red mat</t>
  </si>
  <si>
    <t>uvex saga TO rhino mat</t>
  </si>
  <si>
    <t>uvex saga TO croco mat</t>
  </si>
  <si>
    <t>S5501301030</t>
  </si>
  <si>
    <t>mirror goldpink</t>
  </si>
  <si>
    <t>uvex compact FM white</t>
  </si>
  <si>
    <t>S5501304230</t>
  </si>
  <si>
    <t>S5505704060</t>
  </si>
  <si>
    <t>S5506401030</t>
  </si>
  <si>
    <t>S5506402030</t>
  </si>
  <si>
    <t>S5506403030</t>
  </si>
  <si>
    <t>S5506405030</t>
  </si>
  <si>
    <t>S5506408030</t>
  </si>
  <si>
    <t>S/M</t>
  </si>
  <si>
    <t>S5505202330</t>
  </si>
  <si>
    <t>S5505203130</t>
  </si>
  <si>
    <t>S5505204330</t>
  </si>
  <si>
    <t>uvex athletic FM black mat</t>
  </si>
  <si>
    <t>uvex athletic FM fierce red mat</t>
  </si>
  <si>
    <t>uvex athletic FM navy mat</t>
  </si>
  <si>
    <t>S5506411030</t>
  </si>
  <si>
    <t>S5506412030</t>
  </si>
  <si>
    <t>uvex elemnt LGL white</t>
  </si>
  <si>
    <t>uvex elemnt LGL black</t>
  </si>
  <si>
    <t>uvex instinct visor ess 53-62 cm</t>
  </si>
  <si>
    <t>uvex instinct visor pro vario ess 53-62 cm</t>
  </si>
  <si>
    <t>S5682600003</t>
  </si>
  <si>
    <t>S5682600004</t>
  </si>
  <si>
    <t>uvex wanted visor ess 54-62 cm</t>
  </si>
  <si>
    <t>S5682620005</t>
  </si>
  <si>
    <t>S5682630003</t>
  </si>
  <si>
    <t>S5682630004</t>
  </si>
  <si>
    <t>S5682630005</t>
  </si>
  <si>
    <t>S5682630006</t>
  </si>
  <si>
    <t>uvex rocket junior visor ess 51-55 cm</t>
  </si>
  <si>
    <t>uvex rocket junior visor ess 54-58 cm</t>
  </si>
  <si>
    <t>uvex kukla stormcap box</t>
  </si>
  <si>
    <t>S4190070101</t>
  </si>
  <si>
    <t>S4190070102</t>
  </si>
  <si>
    <t>S4190070201</t>
  </si>
  <si>
    <t>S4190070202</t>
  </si>
  <si>
    <t>S4190080101</t>
  </si>
  <si>
    <t>S4190080102</t>
  </si>
  <si>
    <t>S4190080201</t>
  </si>
  <si>
    <t>S4190080202</t>
  </si>
  <si>
    <t>S4190090101</t>
  </si>
  <si>
    <t>uvex loop thermo black</t>
  </si>
  <si>
    <t>S4190090201</t>
  </si>
  <si>
    <t>uvex loop thermo navy</t>
  </si>
  <si>
    <t>S4191010100</t>
  </si>
  <si>
    <t>S4191010200</t>
  </si>
  <si>
    <t>L/XL</t>
  </si>
  <si>
    <t>plum</t>
  </si>
  <si>
    <t>navy</t>
  </si>
  <si>
    <t>uvex bike cap all season</t>
  </si>
  <si>
    <t xml:space="preserve">black </t>
  </si>
  <si>
    <t>uvex bike cap thermo</t>
  </si>
  <si>
    <t>pink</t>
  </si>
  <si>
    <t>white</t>
  </si>
  <si>
    <t xml:space="preserve">uvex Tocsen Crashsensor </t>
  </si>
  <si>
    <t>uvex Tocsen Crashsensor</t>
  </si>
  <si>
    <t>S5694010100</t>
  </si>
  <si>
    <t>uvex invictus chin guard - black</t>
  </si>
  <si>
    <t>S5694010200</t>
  </si>
  <si>
    <t>uvex invictus chin guard - white</t>
  </si>
  <si>
    <t>uni</t>
  </si>
  <si>
    <t>uvex heyya set (speedy pro)</t>
  </si>
  <si>
    <r>
      <t xml:space="preserve">new!
</t>
    </r>
    <r>
      <rPr>
        <b/>
        <i/>
        <sz val="8"/>
        <color rgb="FF00B050"/>
        <rFont val="Calibri"/>
        <family val="2"/>
        <charset val="238"/>
        <scheme val="minor"/>
      </rPr>
      <t>eco</t>
    </r>
  </si>
  <si>
    <t>uvex compact FM navy mat</t>
  </si>
  <si>
    <t>uvex elemnt FM white mat</t>
  </si>
  <si>
    <t>uvex elemnt FM black mat</t>
  </si>
  <si>
    <t>uvex elemnt FM antique rose met mat</t>
  </si>
  <si>
    <t>uvex elemnt FM rhino mat</t>
  </si>
  <si>
    <t xml:space="preserve">uvex elemnt FM croco mat </t>
  </si>
  <si>
    <t>uvex topic FM sph navy mat</t>
  </si>
  <si>
    <t>soft gold mat</t>
  </si>
  <si>
    <r>
      <t xml:space="preserve">ZIMA 2022/2023
</t>
    </r>
    <r>
      <rPr>
        <b/>
        <sz val="14"/>
        <color rgb="FFFF0000"/>
        <rFont val="Calibri"/>
        <family val="2"/>
        <charset val="238"/>
        <scheme val="minor"/>
      </rPr>
      <t>deadline 15. 2.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</si>
</sst>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-* #,##0.00\ &quot;€&quot;_-;\-* #,##0.00\ &quot;€&quot;_-;_-* &quot;-&quot;??\ &quot;€&quot;_-;_-@_-"/>
    <numFmt numFmtId="164" formatCode="#,##0.00\ &quot;€&quot;"/>
    <numFmt numFmtId="165" formatCode="#,##0.00\ _€"/>
    <numFmt numFmtId="166" formatCode="0000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6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1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8"/>
      <color rgb="FF00B05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9">
    <xf numFmtId="0" fontId="0" fillId="0" borderId="0" xfId="0"/>
    <xf numFmtId="0" fontId="0" fillId="2" borderId="0" xfId="0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1" fontId="8" fillId="2" borderId="0" xfId="0" applyNumberFormat="1" applyFont="1" applyFill="1" applyAlignment="1" applyProtection="1">
      <alignment horizontal="center"/>
      <protection hidden="1"/>
    </xf>
    <xf numFmtId="164" fontId="8" fillId="2" borderId="0" xfId="0" applyNumberFormat="1" applyFont="1" applyFill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1" fontId="0" fillId="0" borderId="3" xfId="0" applyNumberForma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vertical="center"/>
      <protection hidden="1"/>
    </xf>
    <xf numFmtId="0" fontId="13" fillId="0" borderId="3" xfId="0" applyFont="1" applyBorder="1" applyAlignment="1" applyProtection="1">
      <alignment vertical="center"/>
      <protection hidden="1"/>
    </xf>
    <xf numFmtId="164" fontId="0" fillId="0" borderId="3" xfId="0" applyNumberForma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1" fontId="0" fillId="0" borderId="5" xfId="0" applyNumberForma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vertical="center"/>
      <protection hidden="1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3" xfId="0" applyBorder="1" applyAlignment="1" applyProtection="1">
      <alignment horizontal="left" vertical="center"/>
      <protection hidden="1"/>
    </xf>
    <xf numFmtId="0" fontId="0" fillId="0" borderId="5" xfId="0" applyBorder="1" applyAlignment="1" applyProtection="1">
      <alignment horizontal="left" vertic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1" fontId="0" fillId="0" borderId="7" xfId="0" applyNumberForma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13" fillId="0" borderId="7" xfId="0" applyFont="1" applyBorder="1" applyAlignment="1" applyProtection="1">
      <alignment vertical="center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left" vertical="top"/>
      <protection hidden="1"/>
    </xf>
    <xf numFmtId="0" fontId="2" fillId="0" borderId="5" xfId="0" applyFont="1" applyBorder="1" applyAlignment="1" applyProtection="1">
      <alignment horizontal="left" vertical="center"/>
      <protection hidden="1"/>
    </xf>
    <xf numFmtId="0" fontId="13" fillId="0" borderId="5" xfId="0" applyFont="1" applyBorder="1" applyAlignment="1" applyProtection="1">
      <alignment horizontal="left" vertical="center"/>
      <protection hidden="1"/>
    </xf>
    <xf numFmtId="0" fontId="12" fillId="0" borderId="3" xfId="0" applyFont="1" applyBorder="1" applyAlignment="1" applyProtection="1">
      <alignment horizontal="left" vertical="top"/>
      <protection hidden="1"/>
    </xf>
    <xf numFmtId="0" fontId="2" fillId="0" borderId="3" xfId="0" applyFont="1" applyBorder="1" applyAlignment="1" applyProtection="1">
      <alignment horizontal="left" vertical="center"/>
      <protection hidden="1"/>
    </xf>
    <xf numFmtId="0" fontId="13" fillId="0" borderId="3" xfId="0" applyFont="1" applyBorder="1" applyAlignment="1" applyProtection="1">
      <alignment horizontal="left" vertical="center"/>
      <protection hidden="1"/>
    </xf>
    <xf numFmtId="0" fontId="0" fillId="0" borderId="5" xfId="0" applyBorder="1" applyProtection="1"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0" fillId="0" borderId="3" xfId="0" applyBorder="1" applyProtection="1"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0" fillId="0" borderId="7" xfId="0" applyBorder="1" applyProtection="1">
      <protection hidden="1"/>
    </xf>
    <xf numFmtId="0" fontId="2" fillId="0" borderId="7" xfId="0" applyFont="1" applyBorder="1" applyAlignment="1" applyProtection="1">
      <alignment horizontal="left" vertical="center"/>
      <protection hidden="1"/>
    </xf>
    <xf numFmtId="0" fontId="13" fillId="0" borderId="7" xfId="0" applyFont="1" applyBorder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1" fontId="15" fillId="0" borderId="7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3" fillId="0" borderId="5" xfId="0" applyFont="1" applyFill="1" applyBorder="1" applyAlignment="1" applyProtection="1">
      <alignment horizontal="left" vertical="center"/>
      <protection hidden="1"/>
    </xf>
    <xf numFmtId="0" fontId="13" fillId="0" borderId="3" xfId="0" applyFont="1" applyFill="1" applyBorder="1" applyAlignment="1" applyProtection="1">
      <alignment horizontal="left" vertical="center"/>
      <protection hidden="1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4" fillId="0" borderId="4" xfId="0" applyFont="1" applyFill="1" applyBorder="1" applyAlignment="1" applyProtection="1">
      <alignment horizontal="center" vertic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14" fillId="0" borderId="2" xfId="0" applyFont="1" applyFill="1" applyBorder="1" applyAlignment="1" applyProtection="1">
      <alignment horizontal="center" vertical="center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3" fillId="0" borderId="0" xfId="0" applyFont="1" applyBorder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164" fontId="2" fillId="0" borderId="0" xfId="0" applyNumberFormat="1" applyFont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164" fontId="2" fillId="0" borderId="9" xfId="0" applyNumberFormat="1" applyFont="1" applyBorder="1" applyAlignment="1" applyProtection="1">
      <alignment horizontal="center" vertical="center"/>
      <protection hidden="1"/>
    </xf>
    <xf numFmtId="164" fontId="2" fillId="0" borderId="11" xfId="0" applyNumberFormat="1" applyFont="1" applyBorder="1" applyAlignment="1" applyProtection="1">
      <alignment horizontal="center" vertical="center"/>
      <protection hidden="1"/>
    </xf>
    <xf numFmtId="164" fontId="2" fillId="0" borderId="10" xfId="0" applyNumberFormat="1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165" fontId="0" fillId="2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horizontal="center" vertical="center" wrapText="1"/>
      <protection hidden="1"/>
    </xf>
    <xf numFmtId="0" fontId="19" fillId="2" borderId="0" xfId="0" applyFont="1" applyFill="1" applyAlignment="1" applyProtection="1">
      <alignment vertical="center" wrapText="1"/>
      <protection hidden="1"/>
    </xf>
    <xf numFmtId="166" fontId="20" fillId="2" borderId="0" xfId="0" applyNumberFormat="1" applyFont="1" applyFill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2" fontId="20" fillId="2" borderId="0" xfId="0" applyNumberFormat="1" applyFont="1" applyFill="1" applyAlignment="1" applyProtection="1">
      <alignment horizontal="center" vertical="center"/>
      <protection hidden="1"/>
    </xf>
    <xf numFmtId="0" fontId="20" fillId="2" borderId="12" xfId="0" applyFont="1" applyFill="1" applyBorder="1" applyAlignment="1" applyProtection="1">
      <alignment horizontal="center" vertical="center" wrapText="1"/>
      <protection hidden="1"/>
    </xf>
    <xf numFmtId="0" fontId="19" fillId="2" borderId="12" xfId="0" applyFont="1" applyFill="1" applyBorder="1" applyAlignment="1" applyProtection="1">
      <alignment horizontal="center" vertical="center" wrapText="1"/>
      <protection hidden="1"/>
    </xf>
    <xf numFmtId="166" fontId="20" fillId="2" borderId="0" xfId="0" applyNumberFormat="1" applyFont="1" applyFill="1" applyAlignment="1" applyProtection="1">
      <alignment horizontal="left" vertical="center" wrapText="1"/>
      <protection hidden="1"/>
    </xf>
    <xf numFmtId="2" fontId="20" fillId="2" borderId="0" xfId="0" applyNumberFormat="1" applyFont="1" applyFill="1" applyAlignment="1" applyProtection="1">
      <alignment horizontal="right" vertical="center" wrapText="1"/>
      <protection hidden="1"/>
    </xf>
    <xf numFmtId="0" fontId="18" fillId="2" borderId="12" xfId="0" applyFont="1" applyFill="1" applyBorder="1" applyAlignment="1" applyProtection="1">
      <alignment horizontal="center" vertical="center" wrapText="1"/>
      <protection hidden="1"/>
    </xf>
    <xf numFmtId="9" fontId="19" fillId="2" borderId="12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13" fillId="0" borderId="7" xfId="0" applyFont="1" applyFill="1" applyBorder="1" applyAlignment="1" applyProtection="1">
      <alignment horizontal="left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2" fillId="0" borderId="7" xfId="0" applyFont="1" applyFill="1" applyBorder="1" applyAlignment="1" applyProtection="1">
      <alignment horizontal="left" vertical="center"/>
      <protection hidden="1"/>
    </xf>
    <xf numFmtId="164" fontId="2" fillId="0" borderId="13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2" fillId="0" borderId="5" xfId="0" applyFont="1" applyBorder="1" applyProtection="1">
      <protection hidden="1"/>
    </xf>
    <xf numFmtId="0" fontId="2" fillId="0" borderId="0" xfId="0" applyFont="1" applyBorder="1" applyProtection="1">
      <protection hidden="1"/>
    </xf>
    <xf numFmtId="0" fontId="2" fillId="0" borderId="3" xfId="0" applyFont="1" applyBorder="1" applyProtection="1">
      <protection hidden="1"/>
    </xf>
    <xf numFmtId="1" fontId="0" fillId="0" borderId="0" xfId="0" applyNumberFormat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1" fontId="0" fillId="0" borderId="5" xfId="0" applyNumberFormat="1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1" fontId="0" fillId="0" borderId="3" xfId="0" applyNumberFormat="1" applyBorder="1" applyAlignment="1" applyProtection="1">
      <alignment horizontal="center"/>
      <protection hidden="1"/>
    </xf>
    <xf numFmtId="0" fontId="2" fillId="0" borderId="0" xfId="0" applyFont="1" applyAlignment="1" applyProtection="1">
      <alignment vertical="center"/>
      <protection hidden="1"/>
    </xf>
    <xf numFmtId="1" fontId="0" fillId="2" borderId="0" xfId="0" applyNumberFormat="1" applyFill="1" applyProtection="1">
      <protection hidden="1"/>
    </xf>
    <xf numFmtId="2" fontId="0" fillId="2" borderId="0" xfId="0" applyNumberFormat="1" applyFill="1" applyProtection="1">
      <protection hidden="1"/>
    </xf>
    <xf numFmtId="4" fontId="2" fillId="2" borderId="0" xfId="0" applyNumberFormat="1" applyFont="1" applyFill="1" applyProtection="1">
      <protection hidden="1"/>
    </xf>
    <xf numFmtId="2" fontId="0" fillId="0" borderId="0" xfId="0" applyNumberFormat="1" applyProtection="1">
      <protection hidden="1"/>
    </xf>
    <xf numFmtId="4" fontId="2" fillId="0" borderId="0" xfId="0" applyNumberFormat="1" applyFont="1" applyProtection="1">
      <protection hidden="1"/>
    </xf>
    <xf numFmtId="164" fontId="0" fillId="4" borderId="8" xfId="0" applyNumberFormat="1" applyFill="1" applyBorder="1" applyAlignment="1" applyProtection="1">
      <alignment horizontal="center" vertical="center"/>
      <protection hidden="1"/>
    </xf>
    <xf numFmtId="0" fontId="0" fillId="4" borderId="14" xfId="0" applyFill="1" applyBorder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1" fontId="0" fillId="0" borderId="5" xfId="0" applyNumberFormat="1" applyFill="1" applyBorder="1" applyAlignment="1" applyProtection="1">
      <alignment horizontal="center" vertical="center"/>
      <protection hidden="1"/>
    </xf>
    <xf numFmtId="0" fontId="2" fillId="0" borderId="5" xfId="0" applyFont="1" applyFill="1" applyBorder="1" applyAlignment="1" applyProtection="1">
      <alignment horizontal="left" vertical="center"/>
      <protection hidden="1"/>
    </xf>
    <xf numFmtId="164" fontId="0" fillId="0" borderId="5" xfId="0" applyNumberFormat="1" applyFill="1" applyBorder="1" applyAlignment="1" applyProtection="1">
      <alignment horizontal="center" vertical="center"/>
      <protection hidden="1"/>
    </xf>
    <xf numFmtId="164" fontId="2" fillId="0" borderId="11" xfId="0" applyNumberFormat="1" applyFont="1" applyFill="1" applyBorder="1" applyAlignment="1" applyProtection="1">
      <alignment horizontal="center" vertical="center"/>
      <protection hidden="1"/>
    </xf>
    <xf numFmtId="1" fontId="0" fillId="0" borderId="3" xfId="0" applyNumberForma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left" vertical="center"/>
      <protection hidden="1"/>
    </xf>
    <xf numFmtId="0" fontId="13" fillId="0" borderId="3" xfId="0" applyFont="1" applyFill="1" applyBorder="1" applyAlignment="1" applyProtection="1">
      <alignment horizontal="left" vertical="center" wrapText="1"/>
      <protection hidden="1"/>
    </xf>
    <xf numFmtId="164" fontId="0" fillId="0" borderId="3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164" fontId="2" fillId="0" borderId="0" xfId="0" applyNumberFormat="1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4" fillId="0" borderId="6" xfId="0" applyFont="1" applyFill="1" applyBorder="1" applyAlignment="1" applyProtection="1">
      <alignment horizontal="center" vertical="center"/>
      <protection hidden="1"/>
    </xf>
    <xf numFmtId="164" fontId="0" fillId="0" borderId="7" xfId="0" applyNumberForma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left" vertical="center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0" fontId="18" fillId="2" borderId="0" xfId="0" applyFont="1" applyFill="1" applyAlignment="1" applyProtection="1">
      <alignment horizontal="center" vertical="center"/>
      <protection hidden="1"/>
    </xf>
    <xf numFmtId="2" fontId="18" fillId="2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ont="1" applyFill="1" applyBorder="1" applyAlignment="1">
      <alignment vertical="top"/>
    </xf>
    <xf numFmtId="12" fontId="2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/>
    </xf>
    <xf numFmtId="12" fontId="21" fillId="0" borderId="0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top"/>
    </xf>
    <xf numFmtId="12" fontId="21" fillId="0" borderId="5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top"/>
    </xf>
    <xf numFmtId="12" fontId="21" fillId="0" borderId="3" xfId="0" applyNumberFormat="1" applyFont="1" applyBorder="1" applyAlignment="1">
      <alignment horizontal="center" vertical="center" wrapText="1"/>
    </xf>
    <xf numFmtId="0" fontId="0" fillId="0" borderId="5" xfId="0" applyFont="1" applyFill="1" applyBorder="1" applyAlignment="1">
      <alignment vertical="top"/>
    </xf>
    <xf numFmtId="12" fontId="21" fillId="0" borderId="5" xfId="0" applyNumberFormat="1" applyFont="1" applyFill="1" applyBorder="1" applyAlignment="1">
      <alignment horizontal="center" vertical="center" wrapText="1"/>
    </xf>
    <xf numFmtId="0" fontId="0" fillId="0" borderId="3" xfId="0" applyFill="1" applyBorder="1" applyProtection="1">
      <protection hidden="1"/>
    </xf>
    <xf numFmtId="0" fontId="0" fillId="0" borderId="3" xfId="0" applyFont="1" applyFill="1" applyBorder="1" applyAlignment="1">
      <alignment vertical="top"/>
    </xf>
    <xf numFmtId="12" fontId="21" fillId="0" borderId="3" xfId="0" applyNumberFormat="1" applyFont="1" applyFill="1" applyBorder="1" applyAlignment="1">
      <alignment horizontal="center" vertical="center" wrapText="1"/>
    </xf>
    <xf numFmtId="0" fontId="0" fillId="0" borderId="7" xfId="0" applyFill="1" applyBorder="1" applyProtection="1">
      <protection hidden="1"/>
    </xf>
    <xf numFmtId="1" fontId="0" fillId="0" borderId="7" xfId="0" applyNumberFormat="1" applyFill="1" applyBorder="1" applyAlignment="1" applyProtection="1">
      <alignment horizontal="center" vertical="center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14" fillId="0" borderId="6" xfId="0" applyFont="1" applyFill="1" applyBorder="1" applyAlignment="1" applyProtection="1">
      <alignment horizontal="center" vertical="center" wrapText="1"/>
      <protection hidden="1"/>
    </xf>
    <xf numFmtId="164" fontId="2" fillId="0" borderId="13" xfId="0" applyNumberFormat="1" applyFont="1" applyFill="1" applyBorder="1" applyAlignment="1" applyProtection="1">
      <alignment horizontal="center" vertical="center"/>
      <protection hidden="1"/>
    </xf>
    <xf numFmtId="164" fontId="0" fillId="4" borderId="15" xfId="0" applyNumberFormat="1" applyFill="1" applyBorder="1" applyAlignment="1" applyProtection="1">
      <alignment horizontal="center" vertical="center"/>
      <protection hidden="1"/>
    </xf>
    <xf numFmtId="164" fontId="0" fillId="4" borderId="16" xfId="0" applyNumberFormat="1" applyFill="1" applyBorder="1" applyAlignment="1" applyProtection="1">
      <alignment horizontal="center" vertical="center"/>
      <protection hidden="1"/>
    </xf>
    <xf numFmtId="164" fontId="0" fillId="4" borderId="17" xfId="0" applyNumberFormat="1" applyFill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12" fillId="0" borderId="3" xfId="0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7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164" fontId="0" fillId="4" borderId="18" xfId="0" applyNumberFormat="1" applyFill="1" applyBorder="1" applyAlignment="1" applyProtection="1">
      <alignment horizontal="center" vertical="center"/>
      <protection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164" fontId="22" fillId="0" borderId="9" xfId="0" applyNumberFormat="1" applyFont="1" applyBorder="1" applyAlignment="1" applyProtection="1">
      <alignment horizontal="center" vertical="center"/>
      <protection hidden="1"/>
    </xf>
    <xf numFmtId="164" fontId="22" fillId="0" borderId="11" xfId="0" applyNumberFormat="1" applyFont="1" applyBorder="1" applyAlignment="1" applyProtection="1">
      <alignment horizontal="center" vertical="center"/>
      <protection hidden="1"/>
    </xf>
    <xf numFmtId="164" fontId="22" fillId="0" borderId="10" xfId="0" applyNumberFormat="1" applyFont="1" applyBorder="1" applyAlignment="1" applyProtection="1">
      <alignment horizontal="center" vertical="center"/>
      <protection hidden="1"/>
    </xf>
    <xf numFmtId="164" fontId="22" fillId="0" borderId="0" xfId="0" applyNumberFormat="1" applyFont="1" applyBorder="1" applyAlignment="1" applyProtection="1">
      <alignment horizontal="center" vertical="center"/>
      <protection hidden="1"/>
    </xf>
    <xf numFmtId="164" fontId="22" fillId="0" borderId="13" xfId="0" applyNumberFormat="1" applyFont="1" applyBorder="1" applyAlignment="1" applyProtection="1">
      <alignment horizontal="center" vertical="center"/>
      <protection hidden="1"/>
    </xf>
    <xf numFmtId="164" fontId="22" fillId="0" borderId="0" xfId="0" applyNumberFormat="1" applyFont="1" applyAlignment="1" applyProtection="1">
      <alignment horizontal="center" vertical="center"/>
      <protection hidden="1"/>
    </xf>
    <xf numFmtId="164" fontId="22" fillId="0" borderId="3" xfId="0" applyNumberFormat="1" applyFont="1" applyBorder="1" applyAlignment="1" applyProtection="1">
      <alignment horizontal="center" vertical="center"/>
      <protection hidden="1"/>
    </xf>
    <xf numFmtId="164" fontId="22" fillId="0" borderId="11" xfId="0" applyNumberFormat="1" applyFont="1" applyFill="1" applyBorder="1" applyAlignment="1" applyProtection="1">
      <alignment horizontal="center" vertical="center"/>
      <protection hidden="1"/>
    </xf>
    <xf numFmtId="164" fontId="23" fillId="0" borderId="0" xfId="0" applyNumberFormat="1" applyFont="1" applyBorder="1" applyAlignment="1" applyProtection="1">
      <alignment horizontal="center" vertical="center"/>
      <protection hidden="1"/>
    </xf>
    <xf numFmtId="164" fontId="23" fillId="0" borderId="5" xfId="0" applyNumberFormat="1" applyFont="1" applyBorder="1" applyAlignment="1" applyProtection="1">
      <alignment horizontal="center" vertical="center"/>
      <protection hidden="1"/>
    </xf>
    <xf numFmtId="164" fontId="22" fillId="0" borderId="5" xfId="0" applyNumberFormat="1" applyFont="1" applyBorder="1" applyAlignment="1" applyProtection="1">
      <alignment horizontal="center" vertical="center"/>
      <protection hidden="1"/>
    </xf>
    <xf numFmtId="164" fontId="23" fillId="0" borderId="11" xfId="0" applyNumberFormat="1" applyFont="1" applyBorder="1" applyAlignment="1" applyProtection="1">
      <alignment horizontal="center" vertical="center"/>
      <protection hidden="1"/>
    </xf>
    <xf numFmtId="164" fontId="23" fillId="0" borderId="9" xfId="0" applyNumberFormat="1" applyFont="1" applyBorder="1" applyAlignment="1" applyProtection="1">
      <alignment horizontal="center" vertical="center"/>
      <protection hidden="1"/>
    </xf>
    <xf numFmtId="164" fontId="2" fillId="0" borderId="5" xfId="0" applyNumberFormat="1" applyFont="1" applyFill="1" applyBorder="1" applyAlignment="1" applyProtection="1">
      <alignment horizontal="center" vertical="center"/>
      <protection hidden="1"/>
    </xf>
    <xf numFmtId="164" fontId="2" fillId="0" borderId="3" xfId="0" applyNumberFormat="1" applyFont="1" applyFill="1" applyBorder="1" applyAlignment="1" applyProtection="1">
      <alignment horizontal="center" vertical="center"/>
      <protection hidden="1"/>
    </xf>
    <xf numFmtId="0" fontId="0" fillId="4" borderId="19" xfId="0" applyFill="1" applyBorder="1" applyAlignment="1" applyProtection="1">
      <alignment horizontal="center" vertical="center"/>
      <protection locked="0" hidden="1"/>
    </xf>
    <xf numFmtId="164" fontId="0" fillId="4" borderId="20" xfId="0" applyNumberFormat="1" applyFill="1" applyBorder="1" applyAlignment="1" applyProtection="1">
      <alignment horizontal="center" vertical="center"/>
      <protection hidden="1"/>
    </xf>
    <xf numFmtId="0" fontId="0" fillId="4" borderId="21" xfId="0" applyFill="1" applyBorder="1" applyAlignment="1" applyProtection="1">
      <alignment horizontal="center" vertical="center"/>
      <protection locked="0" hidden="1"/>
    </xf>
    <xf numFmtId="0" fontId="0" fillId="4" borderId="22" xfId="0" applyFill="1" applyBorder="1" applyAlignment="1" applyProtection="1">
      <alignment horizontal="center" vertical="center"/>
      <protection locked="0" hidden="1"/>
    </xf>
    <xf numFmtId="164" fontId="0" fillId="4" borderId="23" xfId="0" applyNumberFormat="1" applyFill="1" applyBorder="1" applyAlignment="1" applyProtection="1">
      <alignment horizontal="center" vertical="center"/>
      <protection hidden="1"/>
    </xf>
    <xf numFmtId="0" fontId="0" fillId="4" borderId="24" xfId="0" applyFill="1" applyBorder="1" applyAlignment="1" applyProtection="1">
      <alignment horizontal="center" vertical="center"/>
      <protection locked="0" hidden="1"/>
    </xf>
    <xf numFmtId="0" fontId="0" fillId="4" borderId="25" xfId="0" applyFill="1" applyBorder="1" applyAlignment="1" applyProtection="1">
      <alignment horizontal="center" vertical="center"/>
      <protection locked="0" hidden="1"/>
    </xf>
    <xf numFmtId="0" fontId="0" fillId="4" borderId="26" xfId="0" applyFill="1" applyBorder="1" applyAlignment="1" applyProtection="1">
      <alignment horizontal="center" vertical="center"/>
      <protection locked="0" hidden="1"/>
    </xf>
    <xf numFmtId="164" fontId="2" fillId="0" borderId="7" xfId="0" applyNumberFormat="1" applyFont="1" applyBorder="1" applyAlignment="1" applyProtection="1">
      <alignment horizontal="center" vertical="center"/>
      <protection hidden="1"/>
    </xf>
    <xf numFmtId="0" fontId="0" fillId="4" borderId="27" xfId="0" applyFill="1" applyBorder="1" applyAlignment="1" applyProtection="1">
      <alignment horizontal="center" vertical="center"/>
      <protection locked="0" hidden="1"/>
    </xf>
    <xf numFmtId="164" fontId="0" fillId="4" borderId="28" xfId="0" applyNumberFormat="1" applyFill="1" applyBorder="1" applyAlignment="1" applyProtection="1">
      <alignment horizontal="center" vertical="center"/>
      <protection hidden="1"/>
    </xf>
    <xf numFmtId="0" fontId="0" fillId="4" borderId="29" xfId="0" applyFill="1" applyBorder="1" applyAlignment="1" applyProtection="1">
      <alignment horizontal="center" vertical="center"/>
      <protection locked="0" hidden="1"/>
    </xf>
    <xf numFmtId="0" fontId="0" fillId="4" borderId="30" xfId="0" applyFill="1" applyBorder="1" applyAlignment="1" applyProtection="1">
      <alignment horizontal="center" vertical="center"/>
      <protection locked="0" hidden="1"/>
    </xf>
    <xf numFmtId="164" fontId="0" fillId="4" borderId="31" xfId="0" applyNumberFormat="1" applyFill="1" applyBorder="1" applyAlignment="1" applyProtection="1">
      <alignment horizontal="center" vertical="center"/>
      <protection hidden="1"/>
    </xf>
    <xf numFmtId="0" fontId="0" fillId="4" borderId="32" xfId="0" applyFill="1" applyBorder="1" applyAlignment="1" applyProtection="1">
      <alignment horizontal="center" vertical="center"/>
      <protection locked="0" hidden="1"/>
    </xf>
    <xf numFmtId="164" fontId="22" fillId="0" borderId="7" xfId="0" applyNumberFormat="1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0" fillId="4" borderId="33" xfId="0" applyFill="1" applyBorder="1" applyAlignment="1" applyProtection="1">
      <alignment horizontal="center" vertical="center"/>
      <protection locked="0"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0" fontId="0" fillId="4" borderId="34" xfId="0" applyFill="1" applyBorder="1" applyAlignment="1" applyProtection="1">
      <alignment horizontal="center" vertical="center"/>
      <protection locked="0"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vertical="top"/>
      <protection hidden="1"/>
    </xf>
    <xf numFmtId="164" fontId="23" fillId="0" borderId="3" xfId="0" applyNumberFormat="1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vertical="top"/>
      <protection hidden="1"/>
    </xf>
    <xf numFmtId="0" fontId="12" fillId="0" borderId="3" xfId="0" applyFont="1" applyBorder="1" applyAlignment="1" applyProtection="1">
      <alignment vertical="top"/>
      <protection hidden="1"/>
    </xf>
    <xf numFmtId="0" fontId="13" fillId="0" borderId="0" xfId="0" applyFont="1" applyBorder="1" applyAlignment="1" applyProtection="1">
      <alignment horizontal="left" vertical="center" wrapText="1"/>
      <protection hidden="1"/>
    </xf>
    <xf numFmtId="164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5" xfId="0" applyFont="1" applyFill="1" applyBorder="1" applyAlignment="1" applyProtection="1">
      <alignment horizontal="left" vertical="center" wrapText="1"/>
      <protection hidden="1"/>
    </xf>
    <xf numFmtId="164" fontId="22" fillId="0" borderId="5" xfId="0" applyNumberFormat="1" applyFont="1" applyFill="1" applyBorder="1" applyAlignment="1" applyProtection="1">
      <alignment horizontal="center" vertical="center"/>
      <protection hidden="1"/>
    </xf>
    <xf numFmtId="164" fontId="22" fillId="0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left" vertical="top"/>
      <protection hidden="1"/>
    </xf>
    <xf numFmtId="0" fontId="12" fillId="0" borderId="7" xfId="0" applyFont="1" applyBorder="1" applyAlignment="1" applyProtection="1">
      <alignment horizontal="left" vertical="top"/>
      <protection hidden="1"/>
    </xf>
    <xf numFmtId="0" fontId="13" fillId="0" borderId="7" xfId="0" applyFont="1" applyBorder="1" applyAlignment="1" applyProtection="1">
      <alignment horizontal="left" vertical="center" wrapText="1"/>
      <protection hidden="1"/>
    </xf>
    <xf numFmtId="0" fontId="9" fillId="5" borderId="6" xfId="0" applyFont="1" applyFill="1" applyBorder="1" applyAlignment="1" applyProtection="1">
      <alignment horizontal="center" vertical="center"/>
      <protection hidden="1"/>
    </xf>
    <xf numFmtId="0" fontId="9" fillId="5" borderId="7" xfId="0" applyFont="1" applyFill="1" applyBorder="1" applyAlignment="1" applyProtection="1">
      <alignment horizontal="center" vertical="center"/>
      <protection hidden="1"/>
    </xf>
    <xf numFmtId="0" fontId="10" fillId="5" borderId="7" xfId="0" applyFont="1" applyFill="1" applyBorder="1" applyAlignment="1" applyProtection="1">
      <alignment horizontal="center" vertical="center"/>
      <protection hidden="1"/>
    </xf>
    <xf numFmtId="0" fontId="10" fillId="5" borderId="7" xfId="0" applyFont="1" applyFill="1" applyBorder="1" applyAlignment="1" applyProtection="1">
      <alignment horizontal="center" vertical="center" wrapText="1"/>
      <protection hidden="1"/>
    </xf>
    <xf numFmtId="1" fontId="10" fillId="5" borderId="7" xfId="0" applyNumberFormat="1" applyFont="1" applyFill="1" applyBorder="1" applyAlignment="1" applyProtection="1">
      <alignment horizontal="center" vertical="center"/>
      <protection hidden="1"/>
    </xf>
    <xf numFmtId="165" fontId="10" fillId="5" borderId="7" xfId="0" applyNumberFormat="1" applyFont="1" applyFill="1" applyBorder="1" applyAlignment="1" applyProtection="1">
      <alignment horizontal="center" vertical="center"/>
      <protection hidden="1"/>
    </xf>
    <xf numFmtId="164" fontId="17" fillId="5" borderId="7" xfId="0" applyNumberFormat="1" applyFont="1" applyFill="1" applyBorder="1" applyAlignment="1" applyProtection="1">
      <alignment horizontal="center" vertical="center"/>
      <protection hidden="1"/>
    </xf>
    <xf numFmtId="0" fontId="10" fillId="5" borderId="13" xfId="0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0" fillId="2" borderId="0" xfId="0" applyFont="1" applyFill="1" applyAlignment="1" applyProtection="1">
      <alignment vertical="center" wrapText="1"/>
      <protection hidden="1"/>
    </xf>
    <xf numFmtId="0" fontId="0" fillId="2" borderId="0" xfId="0" applyFill="1" applyAlignment="1" applyProtection="1">
      <alignment vertical="center" wrapText="1"/>
      <protection hidden="1"/>
    </xf>
  </cellXfs>
  <cellStyles count="2">
    <cellStyle name="Mena 2" xfId="1" xr:uid="{BC02B4CB-9AC9-4229-9F6F-B624E6A9636E}"/>
    <cellStyle name="Normálna" xfId="0" builtinId="0"/>
  </cellStyles>
  <dxfs count="0"/>
  <tableStyles count="1" defaultTableStyle="TableStyleMedium2" defaultPivotStyle="PivotStyleLight16">
    <tableStyle name="Tabellenformat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emf"/><Relationship Id="rId170" Type="http://schemas.openxmlformats.org/officeDocument/2006/relationships/image" Target="../media/image170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26" Type="http://schemas.openxmlformats.org/officeDocument/2006/relationships/image" Target="../media/image226.emf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emf"/><Relationship Id="rId181" Type="http://schemas.openxmlformats.org/officeDocument/2006/relationships/image" Target="../media/image181.emf"/><Relationship Id="rId216" Type="http://schemas.openxmlformats.org/officeDocument/2006/relationships/image" Target="../media/image216.emf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227" Type="http://schemas.openxmlformats.org/officeDocument/2006/relationships/image" Target="../media/image227.emf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emf"/><Relationship Id="rId182" Type="http://schemas.openxmlformats.org/officeDocument/2006/relationships/image" Target="../media/image182.emf"/><Relationship Id="rId217" Type="http://schemas.openxmlformats.org/officeDocument/2006/relationships/image" Target="../media/image217.emf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28" Type="http://schemas.openxmlformats.org/officeDocument/2006/relationships/image" Target="../media/image228.emf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emf"/><Relationship Id="rId183" Type="http://schemas.openxmlformats.org/officeDocument/2006/relationships/image" Target="../media/image183.emf"/><Relationship Id="rId218" Type="http://schemas.openxmlformats.org/officeDocument/2006/relationships/image" Target="../media/image218.emf"/><Relationship Id="rId24" Type="http://schemas.openxmlformats.org/officeDocument/2006/relationships/image" Target="../media/image24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229" Type="http://schemas.openxmlformats.org/officeDocument/2006/relationships/image" Target="../media/image229.emf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emf"/><Relationship Id="rId184" Type="http://schemas.openxmlformats.org/officeDocument/2006/relationships/image" Target="../media/image184.emf"/><Relationship Id="rId219" Type="http://schemas.openxmlformats.org/officeDocument/2006/relationships/image" Target="../media/image219.emf"/><Relationship Id="rId230" Type="http://schemas.openxmlformats.org/officeDocument/2006/relationships/image" Target="../media/image230.emf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emf"/><Relationship Id="rId179" Type="http://schemas.openxmlformats.org/officeDocument/2006/relationships/image" Target="../media/image179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0" Type="http://schemas.openxmlformats.org/officeDocument/2006/relationships/image" Target="../media/image220.emf"/><Relationship Id="rId225" Type="http://schemas.openxmlformats.org/officeDocument/2006/relationships/image" Target="../media/image225.emf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emf"/><Relationship Id="rId169" Type="http://schemas.openxmlformats.org/officeDocument/2006/relationships/image" Target="../media/image169.emf"/><Relationship Id="rId185" Type="http://schemas.openxmlformats.org/officeDocument/2006/relationships/image" Target="../media/image185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emf"/><Relationship Id="rId210" Type="http://schemas.openxmlformats.org/officeDocument/2006/relationships/image" Target="../media/image21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emf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16" Type="http://schemas.openxmlformats.org/officeDocument/2006/relationships/image" Target="../media/image16.png"/><Relationship Id="rId221" Type="http://schemas.openxmlformats.org/officeDocument/2006/relationships/image" Target="../media/image221.emf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201" Type="http://schemas.openxmlformats.org/officeDocument/2006/relationships/image" Target="../media/image201.emf"/><Relationship Id="rId222" Type="http://schemas.openxmlformats.org/officeDocument/2006/relationships/image" Target="../media/image222.emf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1" Type="http://schemas.openxmlformats.org/officeDocument/2006/relationships/image" Target="../media/image1.png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202" Type="http://schemas.openxmlformats.org/officeDocument/2006/relationships/image" Target="../media/image202.emf"/><Relationship Id="rId223" Type="http://schemas.openxmlformats.org/officeDocument/2006/relationships/image" Target="../media/image223.emf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emf"/><Relationship Id="rId234" Type="http://schemas.openxmlformats.org/officeDocument/2006/relationships/image" Target="../media/image234.emf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19" Type="http://schemas.openxmlformats.org/officeDocument/2006/relationships/image" Target="../media/image19.jpeg"/><Relationship Id="rId224" Type="http://schemas.openxmlformats.org/officeDocument/2006/relationships/image" Target="../media/image224.emf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emf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189" Type="http://schemas.openxmlformats.org/officeDocument/2006/relationships/image" Target="../media/image189.emf"/><Relationship Id="rId3" Type="http://schemas.openxmlformats.org/officeDocument/2006/relationships/image" Target="../media/image3.png"/><Relationship Id="rId214" Type="http://schemas.openxmlformats.org/officeDocument/2006/relationships/image" Target="../media/image214.emf"/><Relationship Id="rId235" Type="http://schemas.openxmlformats.org/officeDocument/2006/relationships/image" Target="../media/image235.emf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936391</xdr:colOff>
      <xdr:row>0</xdr:row>
      <xdr:rowOff>233224</xdr:rowOff>
    </xdr:from>
    <xdr:to>
      <xdr:col>4</xdr:col>
      <xdr:colOff>202407</xdr:colOff>
      <xdr:row>0</xdr:row>
      <xdr:rowOff>721519</xdr:rowOff>
    </xdr:to>
    <xdr:pic>
      <xdr:nvPicPr>
        <xdr:cNvPr id="3" name="Picture 27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6391" y="233224"/>
          <a:ext cx="1837766" cy="488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62</xdr:row>
      <xdr:rowOff>35719</xdr:rowOff>
    </xdr:from>
    <xdr:to>
      <xdr:col>0</xdr:col>
      <xdr:colOff>795617</xdr:colOff>
      <xdr:row>62</xdr:row>
      <xdr:rowOff>667931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61710094"/>
          <a:ext cx="605118" cy="63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198075</xdr:colOff>
      <xdr:row>95</xdr:row>
      <xdr:rowOff>41130</xdr:rowOff>
    </xdr:from>
    <xdr:to>
      <xdr:col>0</xdr:col>
      <xdr:colOff>808228</xdr:colOff>
      <xdr:row>98</xdr:row>
      <xdr:rowOff>5412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075" y="76848349"/>
          <a:ext cx="610153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186168</xdr:colOff>
      <xdr:row>98</xdr:row>
      <xdr:rowOff>34636</xdr:rowOff>
    </xdr:from>
    <xdr:to>
      <xdr:col>0</xdr:col>
      <xdr:colOff>812717</xdr:colOff>
      <xdr:row>101</xdr:row>
      <xdr:rowOff>33677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68" y="77520511"/>
          <a:ext cx="626549" cy="677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182</xdr:row>
      <xdr:rowOff>0</xdr:rowOff>
    </xdr:from>
    <xdr:to>
      <xdr:col>0</xdr:col>
      <xdr:colOff>752773</xdr:colOff>
      <xdr:row>184</xdr:row>
      <xdr:rowOff>157503</xdr:rowOff>
    </xdr:to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2331025"/>
          <a:ext cx="609898" cy="60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142876</xdr:colOff>
      <xdr:row>182</xdr:row>
      <xdr:rowOff>0</xdr:rowOff>
    </xdr:from>
    <xdr:to>
      <xdr:col>0</xdr:col>
      <xdr:colOff>725866</xdr:colOff>
      <xdr:row>184</xdr:row>
      <xdr:rowOff>164604</xdr:rowOff>
    </xdr:to>
    <xdr:pic>
      <xdr:nvPicPr>
        <xdr:cNvPr id="123" name="Obrázo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2998331"/>
          <a:ext cx="582990" cy="609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182</xdr:row>
      <xdr:rowOff>0</xdr:rowOff>
    </xdr:from>
    <xdr:to>
      <xdr:col>0</xdr:col>
      <xdr:colOff>758649</xdr:colOff>
      <xdr:row>184</xdr:row>
      <xdr:rowOff>168254</xdr:rowOff>
    </xdr:to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9" y="33653433"/>
          <a:ext cx="591960" cy="61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168461</xdr:colOff>
      <xdr:row>209</xdr:row>
      <xdr:rowOff>37540</xdr:rowOff>
    </xdr:from>
    <xdr:to>
      <xdr:col>0</xdr:col>
      <xdr:colOff>787585</xdr:colOff>
      <xdr:row>210</xdr:row>
      <xdr:rowOff>19816</xdr:rowOff>
    </xdr:to>
    <xdr:pic>
      <xdr:nvPicPr>
        <xdr:cNvPr id="126" name="Obrázok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61" y="39010665"/>
          <a:ext cx="619124" cy="66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210</xdr:row>
      <xdr:rowOff>0</xdr:rowOff>
    </xdr:from>
    <xdr:to>
      <xdr:col>0</xdr:col>
      <xdr:colOff>756206</xdr:colOff>
      <xdr:row>210</xdr:row>
      <xdr:rowOff>647700</xdr:rowOff>
    </xdr:to>
    <xdr:pic>
      <xdr:nvPicPr>
        <xdr:cNvPr id="127" name="Obrázok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2537875"/>
          <a:ext cx="594281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211</xdr:row>
      <xdr:rowOff>0</xdr:rowOff>
    </xdr:from>
    <xdr:to>
      <xdr:col>0</xdr:col>
      <xdr:colOff>793238</xdr:colOff>
      <xdr:row>211</xdr:row>
      <xdr:rowOff>638175</xdr:rowOff>
    </xdr:to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3223675"/>
          <a:ext cx="631313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212</xdr:row>
      <xdr:rowOff>0</xdr:rowOff>
    </xdr:from>
    <xdr:to>
      <xdr:col>0</xdr:col>
      <xdr:colOff>762000</xdr:colOff>
      <xdr:row>212</xdr:row>
      <xdr:rowOff>654014</xdr:rowOff>
    </xdr:to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3909475"/>
          <a:ext cx="600075" cy="654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238122</xdr:colOff>
      <xdr:row>389</xdr:row>
      <xdr:rowOff>95248</xdr:rowOff>
    </xdr:from>
    <xdr:to>
      <xdr:col>0</xdr:col>
      <xdr:colOff>748957</xdr:colOff>
      <xdr:row>389</xdr:row>
      <xdr:rowOff>726279</xdr:rowOff>
    </xdr:to>
    <xdr:pic>
      <xdr:nvPicPr>
        <xdr:cNvPr id="154" name="Obrázok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8122" y="113454654"/>
          <a:ext cx="510835" cy="6310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226920</xdr:colOff>
      <xdr:row>353</xdr:row>
      <xdr:rowOff>47223</xdr:rowOff>
    </xdr:from>
    <xdr:to>
      <xdr:col>0</xdr:col>
      <xdr:colOff>703170</xdr:colOff>
      <xdr:row>354</xdr:row>
      <xdr:rowOff>2911</xdr:rowOff>
    </xdr:to>
    <xdr:pic>
      <xdr:nvPicPr>
        <xdr:cNvPr id="155" name="Picture 36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6920" y="116859442"/>
          <a:ext cx="476250" cy="4160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226920</xdr:colOff>
      <xdr:row>356</xdr:row>
      <xdr:rowOff>39219</xdr:rowOff>
    </xdr:from>
    <xdr:to>
      <xdr:col>0</xdr:col>
      <xdr:colOff>703170</xdr:colOff>
      <xdr:row>357</xdr:row>
      <xdr:rowOff>1209</xdr:rowOff>
    </xdr:to>
    <xdr:pic>
      <xdr:nvPicPr>
        <xdr:cNvPr id="156" name="Picture 38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6920" y="118244469"/>
          <a:ext cx="476250" cy="4223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226920</xdr:colOff>
      <xdr:row>354</xdr:row>
      <xdr:rowOff>47223</xdr:rowOff>
    </xdr:from>
    <xdr:to>
      <xdr:col>0</xdr:col>
      <xdr:colOff>703170</xdr:colOff>
      <xdr:row>355</xdr:row>
      <xdr:rowOff>2911</xdr:rowOff>
    </xdr:to>
    <xdr:pic>
      <xdr:nvPicPr>
        <xdr:cNvPr id="157" name="Picture 3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6920" y="117323786"/>
          <a:ext cx="476250" cy="4160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226920</xdr:colOff>
      <xdr:row>355</xdr:row>
      <xdr:rowOff>47224</xdr:rowOff>
    </xdr:from>
    <xdr:to>
      <xdr:col>0</xdr:col>
      <xdr:colOff>703170</xdr:colOff>
      <xdr:row>356</xdr:row>
      <xdr:rowOff>2910</xdr:rowOff>
    </xdr:to>
    <xdr:pic>
      <xdr:nvPicPr>
        <xdr:cNvPr id="158" name="Picture 38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6920" y="117788130"/>
          <a:ext cx="476250" cy="4160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204508</xdr:colOff>
      <xdr:row>392</xdr:row>
      <xdr:rowOff>36017</xdr:rowOff>
    </xdr:from>
    <xdr:to>
      <xdr:col>0</xdr:col>
      <xdr:colOff>815894</xdr:colOff>
      <xdr:row>392</xdr:row>
      <xdr:rowOff>407492</xdr:rowOff>
    </xdr:to>
    <xdr:pic>
      <xdr:nvPicPr>
        <xdr:cNvPr id="163" name="Picture 124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4508" y="122884705"/>
          <a:ext cx="611386" cy="371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204508</xdr:colOff>
      <xdr:row>393</xdr:row>
      <xdr:rowOff>36018</xdr:rowOff>
    </xdr:from>
    <xdr:to>
      <xdr:col>0</xdr:col>
      <xdr:colOff>766483</xdr:colOff>
      <xdr:row>393</xdr:row>
      <xdr:rowOff>449235</xdr:rowOff>
    </xdr:to>
    <xdr:pic>
      <xdr:nvPicPr>
        <xdr:cNvPr id="165" name="Picture 8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508" y="123349049"/>
          <a:ext cx="561975" cy="4132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233083</xdr:colOff>
      <xdr:row>394</xdr:row>
      <xdr:rowOff>61191</xdr:rowOff>
    </xdr:from>
    <xdr:to>
      <xdr:col>0</xdr:col>
      <xdr:colOff>718858</xdr:colOff>
      <xdr:row>394</xdr:row>
      <xdr:rowOff>441715</xdr:rowOff>
    </xdr:to>
    <xdr:pic>
      <xdr:nvPicPr>
        <xdr:cNvPr id="166" name="Picture 84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3083" y="123838566"/>
          <a:ext cx="485775" cy="380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257174</xdr:colOff>
      <xdr:row>390</xdr:row>
      <xdr:rowOff>42180</xdr:rowOff>
    </xdr:from>
    <xdr:to>
      <xdr:col>0</xdr:col>
      <xdr:colOff>678552</xdr:colOff>
      <xdr:row>391</xdr:row>
      <xdr:rowOff>16665</xdr:rowOff>
    </xdr:to>
    <xdr:pic>
      <xdr:nvPicPr>
        <xdr:cNvPr id="167" name="Obrázok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114187399"/>
          <a:ext cx="421378" cy="37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391</xdr:row>
      <xdr:rowOff>32656</xdr:rowOff>
    </xdr:from>
    <xdr:to>
      <xdr:col>0</xdr:col>
      <xdr:colOff>693750</xdr:colOff>
      <xdr:row>391</xdr:row>
      <xdr:rowOff>404131</xdr:rowOff>
    </xdr:to>
    <xdr:pic>
      <xdr:nvPicPr>
        <xdr:cNvPr id="168" name="Obrázo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582687"/>
          <a:ext cx="4270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204508</xdr:colOff>
      <xdr:row>361</xdr:row>
      <xdr:rowOff>36017</xdr:rowOff>
    </xdr:from>
    <xdr:to>
      <xdr:col>0</xdr:col>
      <xdr:colOff>699808</xdr:colOff>
      <xdr:row>362</xdr:row>
      <xdr:rowOff>19348</xdr:rowOff>
    </xdr:to>
    <xdr:pic>
      <xdr:nvPicPr>
        <xdr:cNvPr id="172" name="Obrázok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08" y="120562986"/>
          <a:ext cx="4953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204508</xdr:colOff>
      <xdr:row>362</xdr:row>
      <xdr:rowOff>36017</xdr:rowOff>
    </xdr:from>
    <xdr:to>
      <xdr:col>0</xdr:col>
      <xdr:colOff>699808</xdr:colOff>
      <xdr:row>363</xdr:row>
      <xdr:rowOff>19347</xdr:rowOff>
    </xdr:to>
    <xdr:pic>
      <xdr:nvPicPr>
        <xdr:cNvPr id="173" name="Obrázok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08" y="121027330"/>
          <a:ext cx="4953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204508</xdr:colOff>
      <xdr:row>359</xdr:row>
      <xdr:rowOff>36018</xdr:rowOff>
    </xdr:from>
    <xdr:to>
      <xdr:col>0</xdr:col>
      <xdr:colOff>671233</xdr:colOff>
      <xdr:row>360</xdr:row>
      <xdr:rowOff>301</xdr:rowOff>
    </xdr:to>
    <xdr:pic>
      <xdr:nvPicPr>
        <xdr:cNvPr id="174" name="Obrázok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08" y="119634299"/>
          <a:ext cx="4667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204508</xdr:colOff>
      <xdr:row>360</xdr:row>
      <xdr:rowOff>36017</xdr:rowOff>
    </xdr:from>
    <xdr:to>
      <xdr:col>0</xdr:col>
      <xdr:colOff>671233</xdr:colOff>
      <xdr:row>361</xdr:row>
      <xdr:rowOff>298</xdr:rowOff>
    </xdr:to>
    <xdr:pic>
      <xdr:nvPicPr>
        <xdr:cNvPr id="175" name="Obrázok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08" y="120098642"/>
          <a:ext cx="46672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226920</xdr:colOff>
      <xdr:row>357</xdr:row>
      <xdr:rowOff>47223</xdr:rowOff>
    </xdr:from>
    <xdr:to>
      <xdr:col>0</xdr:col>
      <xdr:colOff>674595</xdr:colOff>
      <xdr:row>357</xdr:row>
      <xdr:rowOff>437748</xdr:rowOff>
    </xdr:to>
    <xdr:pic>
      <xdr:nvPicPr>
        <xdr:cNvPr id="176" name="Obrázok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20" y="118716817"/>
          <a:ext cx="447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226920</xdr:colOff>
      <xdr:row>358</xdr:row>
      <xdr:rowOff>47223</xdr:rowOff>
    </xdr:from>
    <xdr:to>
      <xdr:col>0</xdr:col>
      <xdr:colOff>674595</xdr:colOff>
      <xdr:row>358</xdr:row>
      <xdr:rowOff>437748</xdr:rowOff>
    </xdr:to>
    <xdr:pic>
      <xdr:nvPicPr>
        <xdr:cNvPr id="177" name="Obrázok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20" y="119181161"/>
          <a:ext cx="447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173181</xdr:colOff>
      <xdr:row>89</xdr:row>
      <xdr:rowOff>9527</xdr:rowOff>
    </xdr:from>
    <xdr:to>
      <xdr:col>0</xdr:col>
      <xdr:colOff>790770</xdr:colOff>
      <xdr:row>91</xdr:row>
      <xdr:rowOff>190503</xdr:rowOff>
    </xdr:to>
    <xdr:pic>
      <xdr:nvPicPr>
        <xdr:cNvPr id="180" name="Obrázok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1" y="75459433"/>
          <a:ext cx="617589" cy="63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149368</xdr:colOff>
      <xdr:row>86</xdr:row>
      <xdr:rowOff>47625</xdr:rowOff>
    </xdr:from>
    <xdr:to>
      <xdr:col>0</xdr:col>
      <xdr:colOff>761426</xdr:colOff>
      <xdr:row>88</xdr:row>
      <xdr:rowOff>200023</xdr:rowOff>
    </xdr:to>
    <xdr:pic>
      <xdr:nvPicPr>
        <xdr:cNvPr id="181" name="Obrázok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68" y="74818875"/>
          <a:ext cx="612058" cy="604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204788</xdr:colOff>
      <xdr:row>67</xdr:row>
      <xdr:rowOff>89694</xdr:rowOff>
    </xdr:from>
    <xdr:to>
      <xdr:col>0</xdr:col>
      <xdr:colOff>810076</xdr:colOff>
      <xdr:row>70</xdr:row>
      <xdr:rowOff>159541</xdr:rowOff>
    </xdr:to>
    <xdr:pic>
      <xdr:nvPicPr>
        <xdr:cNvPr id="186" name="Obrázok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9836944"/>
          <a:ext cx="605288" cy="59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163008</xdr:colOff>
      <xdr:row>71</xdr:row>
      <xdr:rowOff>52389</xdr:rowOff>
    </xdr:from>
    <xdr:to>
      <xdr:col>0</xdr:col>
      <xdr:colOff>813241</xdr:colOff>
      <xdr:row>74</xdr:row>
      <xdr:rowOff>166689</xdr:rowOff>
    </xdr:to>
    <xdr:pic>
      <xdr:nvPicPr>
        <xdr:cNvPr id="187" name="Obrázok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08" y="72001858"/>
          <a:ext cx="650233" cy="650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183355</xdr:colOff>
      <xdr:row>79</xdr:row>
      <xdr:rowOff>16669</xdr:rowOff>
    </xdr:from>
    <xdr:to>
      <xdr:col>0</xdr:col>
      <xdr:colOff>821530</xdr:colOff>
      <xdr:row>82</xdr:row>
      <xdr:rowOff>171967</xdr:rowOff>
    </xdr:to>
    <xdr:pic>
      <xdr:nvPicPr>
        <xdr:cNvPr id="188" name="Obrázok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5" y="73394888"/>
          <a:ext cx="638175" cy="691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154778</xdr:colOff>
      <xdr:row>182</xdr:row>
      <xdr:rowOff>0</xdr:rowOff>
    </xdr:from>
    <xdr:to>
      <xdr:col>0</xdr:col>
      <xdr:colOff>735305</xdr:colOff>
      <xdr:row>184</xdr:row>
      <xdr:rowOff>154780</xdr:rowOff>
    </xdr:to>
    <xdr:pic>
      <xdr:nvPicPr>
        <xdr:cNvPr id="190" name="Obrázok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78" y="34321750"/>
          <a:ext cx="580527" cy="599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182</xdr:row>
      <xdr:rowOff>0</xdr:rowOff>
    </xdr:from>
    <xdr:to>
      <xdr:col>0</xdr:col>
      <xdr:colOff>735187</xdr:colOff>
      <xdr:row>184</xdr:row>
      <xdr:rowOff>157162</xdr:rowOff>
    </xdr:to>
    <xdr:pic>
      <xdr:nvPicPr>
        <xdr:cNvPr id="191" name="Obrázok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31630937"/>
          <a:ext cx="568503" cy="60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182</xdr:row>
      <xdr:rowOff>0</xdr:rowOff>
    </xdr:from>
    <xdr:to>
      <xdr:col>0</xdr:col>
      <xdr:colOff>739362</xdr:colOff>
      <xdr:row>184</xdr:row>
      <xdr:rowOff>157163</xdr:rowOff>
    </xdr:to>
    <xdr:pic>
      <xdr:nvPicPr>
        <xdr:cNvPr id="192" name="Obrázok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30976093"/>
          <a:ext cx="596490" cy="60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83</xdr:row>
      <xdr:rowOff>11906</xdr:rowOff>
    </xdr:from>
    <xdr:to>
      <xdr:col>0</xdr:col>
      <xdr:colOff>788349</xdr:colOff>
      <xdr:row>85</xdr:row>
      <xdr:rowOff>188118</xdr:rowOff>
    </xdr:to>
    <xdr:pic>
      <xdr:nvPicPr>
        <xdr:cNvPr id="193" name="Obrázok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74104500"/>
          <a:ext cx="62166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226218</xdr:colOff>
      <xdr:row>75</xdr:row>
      <xdr:rowOff>59531</xdr:rowOff>
    </xdr:from>
    <xdr:to>
      <xdr:col>0</xdr:col>
      <xdr:colOff>802323</xdr:colOff>
      <xdr:row>78</xdr:row>
      <xdr:rowOff>133349</xdr:rowOff>
    </xdr:to>
    <xdr:pic>
      <xdr:nvPicPr>
        <xdr:cNvPr id="194" name="Obrázok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" y="72723375"/>
          <a:ext cx="57610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178590</xdr:colOff>
      <xdr:row>52</xdr:row>
      <xdr:rowOff>23812</xdr:rowOff>
    </xdr:from>
    <xdr:to>
      <xdr:col>0</xdr:col>
      <xdr:colOff>782119</xdr:colOff>
      <xdr:row>54</xdr:row>
      <xdr:rowOff>161925</xdr:rowOff>
    </xdr:to>
    <xdr:pic>
      <xdr:nvPicPr>
        <xdr:cNvPr id="195" name="Obrázok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0" y="61698187"/>
          <a:ext cx="60352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178590</xdr:colOff>
      <xdr:row>49</xdr:row>
      <xdr:rowOff>23812</xdr:rowOff>
    </xdr:from>
    <xdr:to>
      <xdr:col>0</xdr:col>
      <xdr:colOff>786639</xdr:colOff>
      <xdr:row>51</xdr:row>
      <xdr:rowOff>152399</xdr:rowOff>
    </xdr:to>
    <xdr:pic>
      <xdr:nvPicPr>
        <xdr:cNvPr id="196" name="Obrázok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0" y="61019531"/>
          <a:ext cx="60804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178590</xdr:colOff>
      <xdr:row>46</xdr:row>
      <xdr:rowOff>23812</xdr:rowOff>
    </xdr:from>
    <xdr:to>
      <xdr:col>0</xdr:col>
      <xdr:colOff>800552</xdr:colOff>
      <xdr:row>48</xdr:row>
      <xdr:rowOff>200024</xdr:rowOff>
    </xdr:to>
    <xdr:pic>
      <xdr:nvPicPr>
        <xdr:cNvPr id="197" name="Obrázok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0" y="60340875"/>
          <a:ext cx="62196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178591</xdr:colOff>
      <xdr:row>55</xdr:row>
      <xdr:rowOff>23812</xdr:rowOff>
    </xdr:from>
    <xdr:to>
      <xdr:col>0</xdr:col>
      <xdr:colOff>803179</xdr:colOff>
      <xdr:row>57</xdr:row>
      <xdr:rowOff>154781</xdr:rowOff>
    </xdr:to>
    <xdr:pic>
      <xdr:nvPicPr>
        <xdr:cNvPr id="198" name="Obrázok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1" y="62376843"/>
          <a:ext cx="624588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103</xdr:row>
      <xdr:rowOff>23812</xdr:rowOff>
    </xdr:from>
    <xdr:to>
      <xdr:col>0</xdr:col>
      <xdr:colOff>777143</xdr:colOff>
      <xdr:row>105</xdr:row>
      <xdr:rowOff>161924</xdr:rowOff>
    </xdr:to>
    <xdr:pic>
      <xdr:nvPicPr>
        <xdr:cNvPr id="200" name="Obrázok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78878906"/>
          <a:ext cx="610456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101</xdr:row>
      <xdr:rowOff>83344</xdr:rowOff>
    </xdr:from>
    <xdr:to>
      <xdr:col>0</xdr:col>
      <xdr:colOff>771199</xdr:colOff>
      <xdr:row>102</xdr:row>
      <xdr:rowOff>321341</xdr:rowOff>
    </xdr:to>
    <xdr:pic>
      <xdr:nvPicPr>
        <xdr:cNvPr id="201" name="Obrázok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78247875"/>
          <a:ext cx="616418" cy="583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166686</xdr:colOff>
      <xdr:row>92</xdr:row>
      <xdr:rowOff>47624</xdr:rowOff>
    </xdr:from>
    <xdr:to>
      <xdr:col>0</xdr:col>
      <xdr:colOff>782765</xdr:colOff>
      <xdr:row>94</xdr:row>
      <xdr:rowOff>190498</xdr:rowOff>
    </xdr:to>
    <xdr:pic>
      <xdr:nvPicPr>
        <xdr:cNvPr id="202" name="Obrázok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6" y="76176187"/>
          <a:ext cx="616079" cy="59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151</xdr:row>
      <xdr:rowOff>23813</xdr:rowOff>
    </xdr:from>
    <xdr:to>
      <xdr:col>0</xdr:col>
      <xdr:colOff>750092</xdr:colOff>
      <xdr:row>152</xdr:row>
      <xdr:rowOff>323585</xdr:rowOff>
    </xdr:to>
    <xdr:pic>
      <xdr:nvPicPr>
        <xdr:cNvPr id="206" name="Obrázok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05310782"/>
          <a:ext cx="631030" cy="64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130966</xdr:colOff>
      <xdr:row>149</xdr:row>
      <xdr:rowOff>23812</xdr:rowOff>
    </xdr:from>
    <xdr:to>
      <xdr:col>0</xdr:col>
      <xdr:colOff>750505</xdr:colOff>
      <xdr:row>150</xdr:row>
      <xdr:rowOff>326230</xdr:rowOff>
    </xdr:to>
    <xdr:pic>
      <xdr:nvPicPr>
        <xdr:cNvPr id="207" name="Obrázok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6" y="104620218"/>
          <a:ext cx="619539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130966</xdr:colOff>
      <xdr:row>146</xdr:row>
      <xdr:rowOff>23812</xdr:rowOff>
    </xdr:from>
    <xdr:to>
      <xdr:col>0</xdr:col>
      <xdr:colOff>731041</xdr:colOff>
      <xdr:row>148</xdr:row>
      <xdr:rowOff>199040</xdr:rowOff>
    </xdr:to>
    <xdr:pic>
      <xdr:nvPicPr>
        <xdr:cNvPr id="208" name="Obrázok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6" y="103941562"/>
          <a:ext cx="600075" cy="62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130966</xdr:colOff>
      <xdr:row>144</xdr:row>
      <xdr:rowOff>23812</xdr:rowOff>
    </xdr:from>
    <xdr:to>
      <xdr:col>0</xdr:col>
      <xdr:colOff>754421</xdr:colOff>
      <xdr:row>145</xdr:row>
      <xdr:rowOff>288131</xdr:rowOff>
    </xdr:to>
    <xdr:pic>
      <xdr:nvPicPr>
        <xdr:cNvPr id="209" name="Obrázok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6" y="103251000"/>
          <a:ext cx="62345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176</xdr:row>
      <xdr:rowOff>23812</xdr:rowOff>
    </xdr:from>
    <xdr:to>
      <xdr:col>0</xdr:col>
      <xdr:colOff>773906</xdr:colOff>
      <xdr:row>178</xdr:row>
      <xdr:rowOff>203959</xdr:rowOff>
    </xdr:to>
    <xdr:pic>
      <xdr:nvPicPr>
        <xdr:cNvPr id="210" name="Obrázok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02572343"/>
          <a:ext cx="619125" cy="63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130968</xdr:colOff>
      <xdr:row>174</xdr:row>
      <xdr:rowOff>35719</xdr:rowOff>
    </xdr:from>
    <xdr:to>
      <xdr:col>0</xdr:col>
      <xdr:colOff>788354</xdr:colOff>
      <xdr:row>175</xdr:row>
      <xdr:rowOff>333375</xdr:rowOff>
    </xdr:to>
    <xdr:pic>
      <xdr:nvPicPr>
        <xdr:cNvPr id="211" name="Obrázok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" y="101893688"/>
          <a:ext cx="657386" cy="64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154780</xdr:colOff>
      <xdr:row>171</xdr:row>
      <xdr:rowOff>23812</xdr:rowOff>
    </xdr:from>
    <xdr:to>
      <xdr:col>0</xdr:col>
      <xdr:colOff>773905</xdr:colOff>
      <xdr:row>173</xdr:row>
      <xdr:rowOff>211181</xdr:rowOff>
    </xdr:to>
    <xdr:pic>
      <xdr:nvPicPr>
        <xdr:cNvPr id="212" name="Obrázok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0" y="101191218"/>
          <a:ext cx="619125" cy="646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169</xdr:row>
      <xdr:rowOff>35718</xdr:rowOff>
    </xdr:from>
    <xdr:to>
      <xdr:col>0</xdr:col>
      <xdr:colOff>768005</xdr:colOff>
      <xdr:row>170</xdr:row>
      <xdr:rowOff>319087</xdr:rowOff>
    </xdr:to>
    <xdr:pic>
      <xdr:nvPicPr>
        <xdr:cNvPr id="213" name="Obrázok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00512562"/>
          <a:ext cx="601317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166687</xdr:colOff>
      <xdr:row>165</xdr:row>
      <xdr:rowOff>333376</xdr:rowOff>
    </xdr:from>
    <xdr:to>
      <xdr:col>0</xdr:col>
      <xdr:colOff>785812</xdr:colOff>
      <xdr:row>168</xdr:row>
      <xdr:rowOff>212374</xdr:rowOff>
    </xdr:to>
    <xdr:pic>
      <xdr:nvPicPr>
        <xdr:cNvPr id="214" name="Obrázok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" y="99786282"/>
          <a:ext cx="619125" cy="676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119060</xdr:colOff>
      <xdr:row>164</xdr:row>
      <xdr:rowOff>0</xdr:rowOff>
    </xdr:from>
    <xdr:to>
      <xdr:col>0</xdr:col>
      <xdr:colOff>745433</xdr:colOff>
      <xdr:row>165</xdr:row>
      <xdr:rowOff>309564</xdr:rowOff>
    </xdr:to>
    <xdr:pic>
      <xdr:nvPicPr>
        <xdr:cNvPr id="215" name="Obrázok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0" y="99107625"/>
          <a:ext cx="626373" cy="65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249</xdr:row>
      <xdr:rowOff>47624</xdr:rowOff>
    </xdr:from>
    <xdr:to>
      <xdr:col>0</xdr:col>
      <xdr:colOff>723897</xdr:colOff>
      <xdr:row>250</xdr:row>
      <xdr:rowOff>296881</xdr:rowOff>
    </xdr:to>
    <xdr:pic>
      <xdr:nvPicPr>
        <xdr:cNvPr id="221" name="Obrázok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110859093"/>
          <a:ext cx="581025" cy="594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253</xdr:row>
      <xdr:rowOff>47624</xdr:rowOff>
    </xdr:from>
    <xdr:to>
      <xdr:col>0</xdr:col>
      <xdr:colOff>707951</xdr:colOff>
      <xdr:row>254</xdr:row>
      <xdr:rowOff>273842</xdr:rowOff>
    </xdr:to>
    <xdr:pic>
      <xdr:nvPicPr>
        <xdr:cNvPr id="222" name="Obrázok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112240218"/>
          <a:ext cx="56507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251</xdr:row>
      <xdr:rowOff>35718</xdr:rowOff>
    </xdr:from>
    <xdr:to>
      <xdr:col>0</xdr:col>
      <xdr:colOff>717294</xdr:colOff>
      <xdr:row>252</xdr:row>
      <xdr:rowOff>271462</xdr:rowOff>
    </xdr:to>
    <xdr:pic>
      <xdr:nvPicPr>
        <xdr:cNvPr id="223" name="Obrázok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111537749"/>
          <a:ext cx="574422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255</xdr:row>
      <xdr:rowOff>47624</xdr:rowOff>
    </xdr:from>
    <xdr:to>
      <xdr:col>0</xdr:col>
      <xdr:colOff>709610</xdr:colOff>
      <xdr:row>256</xdr:row>
      <xdr:rowOff>302417</xdr:rowOff>
    </xdr:to>
    <xdr:pic>
      <xdr:nvPicPr>
        <xdr:cNvPr id="224" name="Obrázok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112930780"/>
          <a:ext cx="566738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142872</xdr:colOff>
      <xdr:row>257</xdr:row>
      <xdr:rowOff>47624</xdr:rowOff>
    </xdr:from>
    <xdr:to>
      <xdr:col>0</xdr:col>
      <xdr:colOff>717369</xdr:colOff>
      <xdr:row>258</xdr:row>
      <xdr:rowOff>283367</xdr:rowOff>
    </xdr:to>
    <xdr:pic>
      <xdr:nvPicPr>
        <xdr:cNvPr id="225" name="Obrázok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113621343"/>
          <a:ext cx="574497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227</xdr:row>
      <xdr:rowOff>47625</xdr:rowOff>
    </xdr:from>
    <xdr:to>
      <xdr:col>0</xdr:col>
      <xdr:colOff>738696</xdr:colOff>
      <xdr:row>228</xdr:row>
      <xdr:rowOff>292895</xdr:rowOff>
    </xdr:to>
    <xdr:pic>
      <xdr:nvPicPr>
        <xdr:cNvPr id="226" name="Obrázok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14311906"/>
          <a:ext cx="58391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229</xdr:row>
      <xdr:rowOff>47624</xdr:rowOff>
    </xdr:from>
    <xdr:to>
      <xdr:col>0</xdr:col>
      <xdr:colOff>730987</xdr:colOff>
      <xdr:row>230</xdr:row>
      <xdr:rowOff>292894</xdr:rowOff>
    </xdr:to>
    <xdr:pic>
      <xdr:nvPicPr>
        <xdr:cNvPr id="227" name="Obrázok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5002468"/>
          <a:ext cx="564303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231</xdr:row>
      <xdr:rowOff>47624</xdr:rowOff>
    </xdr:from>
    <xdr:to>
      <xdr:col>0</xdr:col>
      <xdr:colOff>727910</xdr:colOff>
      <xdr:row>232</xdr:row>
      <xdr:rowOff>245269</xdr:rowOff>
    </xdr:to>
    <xdr:pic>
      <xdr:nvPicPr>
        <xdr:cNvPr id="228" name="Obrázok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5693030"/>
          <a:ext cx="561226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233</xdr:row>
      <xdr:rowOff>47624</xdr:rowOff>
    </xdr:from>
    <xdr:to>
      <xdr:col>0</xdr:col>
      <xdr:colOff>738184</xdr:colOff>
      <xdr:row>234</xdr:row>
      <xdr:rowOff>249524</xdr:rowOff>
    </xdr:to>
    <xdr:pic>
      <xdr:nvPicPr>
        <xdr:cNvPr id="229" name="Obrázok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6383593"/>
          <a:ext cx="571500" cy="547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235</xdr:row>
      <xdr:rowOff>47624</xdr:rowOff>
    </xdr:from>
    <xdr:to>
      <xdr:col>0</xdr:col>
      <xdr:colOff>728659</xdr:colOff>
      <xdr:row>236</xdr:row>
      <xdr:rowOff>252100</xdr:rowOff>
    </xdr:to>
    <xdr:pic>
      <xdr:nvPicPr>
        <xdr:cNvPr id="230" name="Obrázok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7074155"/>
          <a:ext cx="561975" cy="54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237</xdr:row>
      <xdr:rowOff>47624</xdr:rowOff>
    </xdr:from>
    <xdr:to>
      <xdr:col>0</xdr:col>
      <xdr:colOff>738184</xdr:colOff>
      <xdr:row>238</xdr:row>
      <xdr:rowOff>273842</xdr:rowOff>
    </xdr:to>
    <xdr:pic>
      <xdr:nvPicPr>
        <xdr:cNvPr id="231" name="Obrázok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7764718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239</xdr:row>
      <xdr:rowOff>47624</xdr:rowOff>
    </xdr:from>
    <xdr:to>
      <xdr:col>0</xdr:col>
      <xdr:colOff>734939</xdr:colOff>
      <xdr:row>240</xdr:row>
      <xdr:rowOff>283367</xdr:rowOff>
    </xdr:to>
    <xdr:pic>
      <xdr:nvPicPr>
        <xdr:cNvPr id="232" name="Obrázok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8455280"/>
          <a:ext cx="56825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166684</xdr:colOff>
      <xdr:row>241</xdr:row>
      <xdr:rowOff>47624</xdr:rowOff>
    </xdr:from>
    <xdr:to>
      <xdr:col>0</xdr:col>
      <xdr:colOff>769585</xdr:colOff>
      <xdr:row>242</xdr:row>
      <xdr:rowOff>311944</xdr:rowOff>
    </xdr:to>
    <xdr:pic>
      <xdr:nvPicPr>
        <xdr:cNvPr id="233" name="Obrázok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4" y="119145843"/>
          <a:ext cx="602901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54428</xdr:colOff>
      <xdr:row>397</xdr:row>
      <xdr:rowOff>93207</xdr:rowOff>
    </xdr:from>
    <xdr:ext cx="742950" cy="323850"/>
    <xdr:pic>
      <xdr:nvPicPr>
        <xdr:cNvPr id="237" name="Picture 4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4428" y="127213857"/>
          <a:ext cx="742950" cy="3238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75859</xdr:colOff>
      <xdr:row>396</xdr:row>
      <xdr:rowOff>83002</xdr:rowOff>
    </xdr:from>
    <xdr:ext cx="742950" cy="342900"/>
    <xdr:pic>
      <xdr:nvPicPr>
        <xdr:cNvPr id="238" name="Picture 48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5859" y="127013152"/>
          <a:ext cx="742950" cy="3429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63953</xdr:colOff>
      <xdr:row>399</xdr:row>
      <xdr:rowOff>56470</xdr:rowOff>
    </xdr:from>
    <xdr:ext cx="733425" cy="342900"/>
    <xdr:pic>
      <xdr:nvPicPr>
        <xdr:cNvPr id="239" name="Picture 5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3953" y="127558120"/>
          <a:ext cx="733425" cy="3429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78241</xdr:colOff>
      <xdr:row>398</xdr:row>
      <xdr:rowOff>72276</xdr:rowOff>
    </xdr:from>
    <xdr:ext cx="723900" cy="357368"/>
    <xdr:pic>
      <xdr:nvPicPr>
        <xdr:cNvPr id="240" name="Picture 52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8241" y="127383426"/>
          <a:ext cx="723900" cy="357368"/>
        </a:xfrm>
        <a:prstGeom prst="rect">
          <a:avLst/>
        </a:prstGeom>
        <a:noFill/>
      </xdr:spPr>
    </xdr:pic>
    <xdr:clientData/>
  </xdr:oneCellAnchor>
  <xdr:oneCellAnchor>
    <xdr:from>
      <xdr:col>0</xdr:col>
      <xdr:colOff>29595</xdr:colOff>
      <xdr:row>401</xdr:row>
      <xdr:rowOff>43202</xdr:rowOff>
    </xdr:from>
    <xdr:ext cx="790575" cy="381000"/>
    <xdr:pic>
      <xdr:nvPicPr>
        <xdr:cNvPr id="244" name="Picture 4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9595" y="127925852"/>
          <a:ext cx="790575" cy="381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55789</xdr:colOff>
      <xdr:row>400</xdr:row>
      <xdr:rowOff>54428</xdr:rowOff>
    </xdr:from>
    <xdr:ext cx="755333" cy="371475"/>
    <xdr:pic>
      <xdr:nvPicPr>
        <xdr:cNvPr id="245" name="Picture 2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789" y="127746578"/>
          <a:ext cx="755333" cy="371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214313</xdr:colOff>
      <xdr:row>61</xdr:row>
      <xdr:rowOff>47624</xdr:rowOff>
    </xdr:from>
    <xdr:to>
      <xdr:col>0</xdr:col>
      <xdr:colOff>694681</xdr:colOff>
      <xdr:row>61</xdr:row>
      <xdr:rowOff>254000</xdr:rowOff>
    </xdr:to>
    <xdr:pic>
      <xdr:nvPicPr>
        <xdr:cNvPr id="293" name="Obrázok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1604624"/>
          <a:ext cx="480368" cy="206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278</xdr:row>
      <xdr:rowOff>69056</xdr:rowOff>
    </xdr:from>
    <xdr:ext cx="781050" cy="381847"/>
    <xdr:pic>
      <xdr:nvPicPr>
        <xdr:cNvPr id="544" name="Obrázok 11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45681"/>
          <a:ext cx="781050" cy="381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66675</xdr:colOff>
      <xdr:row>279</xdr:row>
      <xdr:rowOff>66675</xdr:rowOff>
    </xdr:from>
    <xdr:to>
      <xdr:col>0</xdr:col>
      <xdr:colOff>838200</xdr:colOff>
      <xdr:row>279</xdr:row>
      <xdr:rowOff>418360</xdr:rowOff>
    </xdr:to>
    <xdr:pic>
      <xdr:nvPicPr>
        <xdr:cNvPr id="545" name="Obrázok 12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733800"/>
          <a:ext cx="771525" cy="12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280</xdr:row>
      <xdr:rowOff>66675</xdr:rowOff>
    </xdr:from>
    <xdr:to>
      <xdr:col>0</xdr:col>
      <xdr:colOff>870027</xdr:colOff>
      <xdr:row>280</xdr:row>
      <xdr:rowOff>428625</xdr:rowOff>
    </xdr:to>
    <xdr:pic>
      <xdr:nvPicPr>
        <xdr:cNvPr id="546" name="Obrázok 13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924300"/>
          <a:ext cx="803352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282</xdr:row>
      <xdr:rowOff>66675</xdr:rowOff>
    </xdr:from>
    <xdr:to>
      <xdr:col>0</xdr:col>
      <xdr:colOff>828199</xdr:colOff>
      <xdr:row>282</xdr:row>
      <xdr:rowOff>415321</xdr:rowOff>
    </xdr:to>
    <xdr:pic>
      <xdr:nvPicPr>
        <xdr:cNvPr id="547" name="Obrázok 1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686300"/>
          <a:ext cx="732948" cy="120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281</xdr:row>
      <xdr:rowOff>66675</xdr:rowOff>
    </xdr:from>
    <xdr:to>
      <xdr:col>0</xdr:col>
      <xdr:colOff>845672</xdr:colOff>
      <xdr:row>281</xdr:row>
      <xdr:rowOff>419576</xdr:rowOff>
    </xdr:to>
    <xdr:pic>
      <xdr:nvPicPr>
        <xdr:cNvPr id="548" name="Obrázok 1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495800"/>
          <a:ext cx="750422" cy="124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125639</xdr:colOff>
      <xdr:row>285</xdr:row>
      <xdr:rowOff>51707</xdr:rowOff>
    </xdr:from>
    <xdr:to>
      <xdr:col>0</xdr:col>
      <xdr:colOff>848109</xdr:colOff>
      <xdr:row>285</xdr:row>
      <xdr:rowOff>412942</xdr:rowOff>
    </xdr:to>
    <xdr:pic>
      <xdr:nvPicPr>
        <xdr:cNvPr id="549" name="Obrázok 1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9" y="63567582"/>
          <a:ext cx="722470" cy="36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125640</xdr:colOff>
      <xdr:row>286</xdr:row>
      <xdr:rowOff>51707</xdr:rowOff>
    </xdr:from>
    <xdr:to>
      <xdr:col>0</xdr:col>
      <xdr:colOff>839298</xdr:colOff>
      <xdr:row>286</xdr:row>
      <xdr:rowOff>411122</xdr:rowOff>
    </xdr:to>
    <xdr:pic>
      <xdr:nvPicPr>
        <xdr:cNvPr id="550" name="Obrázok 1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40" y="64027957"/>
          <a:ext cx="713658" cy="359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125639</xdr:colOff>
      <xdr:row>288</xdr:row>
      <xdr:rowOff>51707</xdr:rowOff>
    </xdr:from>
    <xdr:to>
      <xdr:col>0</xdr:col>
      <xdr:colOff>848108</xdr:colOff>
      <xdr:row>288</xdr:row>
      <xdr:rowOff>429361</xdr:rowOff>
    </xdr:to>
    <xdr:pic>
      <xdr:nvPicPr>
        <xdr:cNvPr id="551" name="Obrázok 2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9" y="64488332"/>
          <a:ext cx="722469" cy="377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299</xdr:row>
      <xdr:rowOff>71744</xdr:rowOff>
    </xdr:from>
    <xdr:to>
      <xdr:col>0</xdr:col>
      <xdr:colOff>828675</xdr:colOff>
      <xdr:row>299</xdr:row>
      <xdr:rowOff>396784</xdr:rowOff>
    </xdr:to>
    <xdr:pic>
      <xdr:nvPicPr>
        <xdr:cNvPr id="557" name="Obrázok 2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88597094"/>
          <a:ext cx="701675" cy="325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60476</xdr:colOff>
      <xdr:row>301</xdr:row>
      <xdr:rowOff>81642</xdr:rowOff>
    </xdr:from>
    <xdr:to>
      <xdr:col>0</xdr:col>
      <xdr:colOff>814917</xdr:colOff>
      <xdr:row>301</xdr:row>
      <xdr:rowOff>437759</xdr:rowOff>
    </xdr:to>
    <xdr:pic>
      <xdr:nvPicPr>
        <xdr:cNvPr id="563" name="Obrázok 3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76" y="9844767"/>
          <a:ext cx="754441" cy="10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87690</xdr:colOff>
      <xdr:row>311</xdr:row>
      <xdr:rowOff>81642</xdr:rowOff>
    </xdr:from>
    <xdr:to>
      <xdr:col>0</xdr:col>
      <xdr:colOff>795261</xdr:colOff>
      <xdr:row>311</xdr:row>
      <xdr:rowOff>417863</xdr:rowOff>
    </xdr:to>
    <xdr:pic>
      <xdr:nvPicPr>
        <xdr:cNvPr id="566" name="Obrázok 3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90" y="10797267"/>
          <a:ext cx="707571" cy="10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60477</xdr:colOff>
      <xdr:row>310</xdr:row>
      <xdr:rowOff>81642</xdr:rowOff>
    </xdr:from>
    <xdr:to>
      <xdr:col>0</xdr:col>
      <xdr:colOff>827829</xdr:colOff>
      <xdr:row>310</xdr:row>
      <xdr:rowOff>445125</xdr:rowOff>
    </xdr:to>
    <xdr:pic>
      <xdr:nvPicPr>
        <xdr:cNvPr id="567" name="Obrázok 3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77" y="10606767"/>
          <a:ext cx="767352" cy="106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100540</xdr:colOff>
      <xdr:row>304</xdr:row>
      <xdr:rowOff>52915</xdr:rowOff>
    </xdr:from>
    <xdr:to>
      <xdr:col>0</xdr:col>
      <xdr:colOff>862540</xdr:colOff>
      <xdr:row>304</xdr:row>
      <xdr:rowOff>407272</xdr:rowOff>
    </xdr:to>
    <xdr:pic>
      <xdr:nvPicPr>
        <xdr:cNvPr id="571" name="Obrázok 4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40" y="73697040"/>
          <a:ext cx="762000" cy="354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84665</xdr:colOff>
      <xdr:row>305</xdr:row>
      <xdr:rowOff>71964</xdr:rowOff>
    </xdr:from>
    <xdr:to>
      <xdr:col>0</xdr:col>
      <xdr:colOff>869596</xdr:colOff>
      <xdr:row>305</xdr:row>
      <xdr:rowOff>442381</xdr:rowOff>
    </xdr:to>
    <xdr:pic>
      <xdr:nvPicPr>
        <xdr:cNvPr id="573" name="Obrázok 4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65" y="91397664"/>
          <a:ext cx="784931" cy="370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59871</xdr:colOff>
      <xdr:row>313</xdr:row>
      <xdr:rowOff>58805</xdr:rowOff>
    </xdr:from>
    <xdr:ext cx="797379" cy="346687"/>
    <xdr:pic>
      <xdr:nvPicPr>
        <xdr:cNvPr id="574" name="Obrázok 4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12869930"/>
          <a:ext cx="797379" cy="34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95249</xdr:colOff>
      <xdr:row>336</xdr:row>
      <xdr:rowOff>68035</xdr:rowOff>
    </xdr:from>
    <xdr:to>
      <xdr:col>0</xdr:col>
      <xdr:colOff>812900</xdr:colOff>
      <xdr:row>336</xdr:row>
      <xdr:rowOff>418887</xdr:rowOff>
    </xdr:to>
    <xdr:pic>
      <xdr:nvPicPr>
        <xdr:cNvPr id="586" name="Obrázok 59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9737160"/>
          <a:ext cx="717651" cy="12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337</xdr:row>
      <xdr:rowOff>68036</xdr:rowOff>
    </xdr:from>
    <xdr:to>
      <xdr:col>0</xdr:col>
      <xdr:colOff>833437</xdr:colOff>
      <xdr:row>337</xdr:row>
      <xdr:rowOff>413572</xdr:rowOff>
    </xdr:to>
    <xdr:pic>
      <xdr:nvPicPr>
        <xdr:cNvPr id="587" name="Obrázok 60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9927661"/>
          <a:ext cx="738188" cy="12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335</xdr:row>
      <xdr:rowOff>68035</xdr:rowOff>
    </xdr:from>
    <xdr:to>
      <xdr:col>0</xdr:col>
      <xdr:colOff>795180</xdr:colOff>
      <xdr:row>335</xdr:row>
      <xdr:rowOff>401222</xdr:rowOff>
    </xdr:to>
    <xdr:pic>
      <xdr:nvPicPr>
        <xdr:cNvPr id="588" name="Obrázok 61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9546660"/>
          <a:ext cx="699931" cy="123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332</xdr:row>
      <xdr:rowOff>66675</xdr:rowOff>
    </xdr:from>
    <xdr:to>
      <xdr:col>0</xdr:col>
      <xdr:colOff>804862</xdr:colOff>
      <xdr:row>332</xdr:row>
      <xdr:rowOff>410468</xdr:rowOff>
    </xdr:to>
    <xdr:pic>
      <xdr:nvPicPr>
        <xdr:cNvPr id="589" name="Obrázok 62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8973800"/>
          <a:ext cx="733425" cy="124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333</xdr:row>
      <xdr:rowOff>66675</xdr:rowOff>
    </xdr:from>
    <xdr:to>
      <xdr:col>0</xdr:col>
      <xdr:colOff>785812</xdr:colOff>
      <xdr:row>333</xdr:row>
      <xdr:rowOff>397543</xdr:rowOff>
    </xdr:to>
    <xdr:pic>
      <xdr:nvPicPr>
        <xdr:cNvPr id="590" name="Obrázok 63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19164300"/>
          <a:ext cx="714375" cy="121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122463</xdr:colOff>
      <xdr:row>352</xdr:row>
      <xdr:rowOff>68034</xdr:rowOff>
    </xdr:from>
    <xdr:to>
      <xdr:col>0</xdr:col>
      <xdr:colOff>762000</xdr:colOff>
      <xdr:row>352</xdr:row>
      <xdr:rowOff>347122</xdr:rowOff>
    </xdr:to>
    <xdr:pic>
      <xdr:nvPicPr>
        <xdr:cNvPr id="602" name="Obrázok 77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07"/>
        <a:stretch>
          <a:fillRect/>
        </a:stretch>
      </xdr:blipFill>
      <xdr:spPr bwMode="auto">
        <a:xfrm>
          <a:off x="122463" y="103636534"/>
          <a:ext cx="639537" cy="27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122463</xdr:colOff>
      <xdr:row>351</xdr:row>
      <xdr:rowOff>68035</xdr:rowOff>
    </xdr:from>
    <xdr:to>
      <xdr:col>0</xdr:col>
      <xdr:colOff>769697</xdr:colOff>
      <xdr:row>351</xdr:row>
      <xdr:rowOff>355695</xdr:rowOff>
    </xdr:to>
    <xdr:pic>
      <xdr:nvPicPr>
        <xdr:cNvPr id="603" name="Obrázok 78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3" y="23547160"/>
          <a:ext cx="647234" cy="125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122463</xdr:colOff>
      <xdr:row>350</xdr:row>
      <xdr:rowOff>68035</xdr:rowOff>
    </xdr:from>
    <xdr:to>
      <xdr:col>0</xdr:col>
      <xdr:colOff>787429</xdr:colOff>
      <xdr:row>350</xdr:row>
      <xdr:rowOff>391993</xdr:rowOff>
    </xdr:to>
    <xdr:pic>
      <xdr:nvPicPr>
        <xdr:cNvPr id="604" name="Grafik 120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22463" y="23356660"/>
          <a:ext cx="664966" cy="1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122463</xdr:colOff>
      <xdr:row>349</xdr:row>
      <xdr:rowOff>68035</xdr:rowOff>
    </xdr:from>
    <xdr:to>
      <xdr:col>0</xdr:col>
      <xdr:colOff>761740</xdr:colOff>
      <xdr:row>349</xdr:row>
      <xdr:rowOff>344479</xdr:rowOff>
    </xdr:to>
    <xdr:pic>
      <xdr:nvPicPr>
        <xdr:cNvPr id="605" name="Grafik 123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22463" y="23166160"/>
          <a:ext cx="639277" cy="124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122463</xdr:colOff>
      <xdr:row>348</xdr:row>
      <xdr:rowOff>68035</xdr:rowOff>
    </xdr:from>
    <xdr:to>
      <xdr:col>0</xdr:col>
      <xdr:colOff>787430</xdr:colOff>
      <xdr:row>348</xdr:row>
      <xdr:rowOff>374943</xdr:rowOff>
    </xdr:to>
    <xdr:pic>
      <xdr:nvPicPr>
        <xdr:cNvPr id="606" name="Grafik 119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22463" y="22975660"/>
          <a:ext cx="664967" cy="125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58964</xdr:colOff>
      <xdr:row>331</xdr:row>
      <xdr:rowOff>47624</xdr:rowOff>
    </xdr:from>
    <xdr:ext cx="791936" cy="418557"/>
    <xdr:pic>
      <xdr:nvPicPr>
        <xdr:cNvPr id="608" name="Obrázok 178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955" b="-2272"/>
        <a:stretch/>
      </xdr:blipFill>
      <xdr:spPr bwMode="auto">
        <a:xfrm>
          <a:off x="58964" y="85661499"/>
          <a:ext cx="791936" cy="41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83343</xdr:colOff>
      <xdr:row>322</xdr:row>
      <xdr:rowOff>47625</xdr:rowOff>
    </xdr:from>
    <xdr:to>
      <xdr:col>0</xdr:col>
      <xdr:colOff>834369</xdr:colOff>
      <xdr:row>322</xdr:row>
      <xdr:rowOff>419100</xdr:rowOff>
    </xdr:to>
    <xdr:pic>
      <xdr:nvPicPr>
        <xdr:cNvPr id="615" name="Obrázok 252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15335250"/>
          <a:ext cx="751026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103752</xdr:colOff>
      <xdr:row>323</xdr:row>
      <xdr:rowOff>59530</xdr:rowOff>
    </xdr:from>
    <xdr:to>
      <xdr:col>0</xdr:col>
      <xdr:colOff>800809</xdr:colOff>
      <xdr:row>323</xdr:row>
      <xdr:rowOff>392905</xdr:rowOff>
    </xdr:to>
    <xdr:pic>
      <xdr:nvPicPr>
        <xdr:cNvPr id="617" name="Obrázok 254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2" y="82614066"/>
          <a:ext cx="69705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78239</xdr:colOff>
      <xdr:row>324</xdr:row>
      <xdr:rowOff>83342</xdr:rowOff>
    </xdr:from>
    <xdr:to>
      <xdr:col>0</xdr:col>
      <xdr:colOff>760594</xdr:colOff>
      <xdr:row>324</xdr:row>
      <xdr:rowOff>435767</xdr:rowOff>
    </xdr:to>
    <xdr:pic>
      <xdr:nvPicPr>
        <xdr:cNvPr id="622" name="Obrázok 260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9" y="83100521"/>
          <a:ext cx="68235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290</xdr:row>
      <xdr:rowOff>59530</xdr:rowOff>
    </xdr:from>
    <xdr:to>
      <xdr:col>0</xdr:col>
      <xdr:colOff>821529</xdr:colOff>
      <xdr:row>290</xdr:row>
      <xdr:rowOff>405438</xdr:rowOff>
    </xdr:to>
    <xdr:pic>
      <xdr:nvPicPr>
        <xdr:cNvPr id="626" name="Obrázok 26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6203155"/>
          <a:ext cx="714375" cy="12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107154</xdr:colOff>
      <xdr:row>291</xdr:row>
      <xdr:rowOff>59530</xdr:rowOff>
    </xdr:from>
    <xdr:to>
      <xdr:col>0</xdr:col>
      <xdr:colOff>815973</xdr:colOff>
      <xdr:row>291</xdr:row>
      <xdr:rowOff>421480</xdr:rowOff>
    </xdr:to>
    <xdr:pic>
      <xdr:nvPicPr>
        <xdr:cNvPr id="627" name="Obrázok 26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4" y="6393655"/>
          <a:ext cx="708819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28573</xdr:colOff>
      <xdr:row>263</xdr:row>
      <xdr:rowOff>50005</xdr:rowOff>
    </xdr:from>
    <xdr:to>
      <xdr:col>0</xdr:col>
      <xdr:colOff>823913</xdr:colOff>
      <xdr:row>263</xdr:row>
      <xdr:rowOff>447675</xdr:rowOff>
    </xdr:to>
    <xdr:pic>
      <xdr:nvPicPr>
        <xdr:cNvPr id="634" name="Obrázok 274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3" y="71773255"/>
          <a:ext cx="795340" cy="39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28573</xdr:colOff>
      <xdr:row>262</xdr:row>
      <xdr:rowOff>50005</xdr:rowOff>
    </xdr:from>
    <xdr:to>
      <xdr:col>0</xdr:col>
      <xdr:colOff>836900</xdr:colOff>
      <xdr:row>262</xdr:row>
      <xdr:rowOff>458423</xdr:rowOff>
    </xdr:to>
    <xdr:pic>
      <xdr:nvPicPr>
        <xdr:cNvPr id="635" name="Obrázok 275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3" y="71306530"/>
          <a:ext cx="808327" cy="408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283</xdr:row>
      <xdr:rowOff>59530</xdr:rowOff>
    </xdr:from>
    <xdr:to>
      <xdr:col>0</xdr:col>
      <xdr:colOff>833435</xdr:colOff>
      <xdr:row>283</xdr:row>
      <xdr:rowOff>416717</xdr:rowOff>
    </xdr:to>
    <xdr:pic>
      <xdr:nvPicPr>
        <xdr:cNvPr id="644" name="Obrázok 281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4869655"/>
          <a:ext cx="738186" cy="12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302</xdr:row>
      <xdr:rowOff>35718</xdr:rowOff>
    </xdr:from>
    <xdr:to>
      <xdr:col>0</xdr:col>
      <xdr:colOff>797719</xdr:colOff>
      <xdr:row>302</xdr:row>
      <xdr:rowOff>434705</xdr:rowOff>
    </xdr:to>
    <xdr:pic>
      <xdr:nvPicPr>
        <xdr:cNvPr id="646" name="Obrázok 283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9989343"/>
          <a:ext cx="750095" cy="15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67468</xdr:colOff>
      <xdr:row>303</xdr:row>
      <xdr:rowOff>47624</xdr:rowOff>
    </xdr:from>
    <xdr:to>
      <xdr:col>0</xdr:col>
      <xdr:colOff>859866</xdr:colOff>
      <xdr:row>303</xdr:row>
      <xdr:rowOff>452436</xdr:rowOff>
    </xdr:to>
    <xdr:pic>
      <xdr:nvPicPr>
        <xdr:cNvPr id="648" name="Obrázok 285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" y="73231374"/>
          <a:ext cx="792398" cy="404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59530</xdr:colOff>
      <xdr:row>334</xdr:row>
      <xdr:rowOff>47624</xdr:rowOff>
    </xdr:from>
    <xdr:to>
      <xdr:col>0</xdr:col>
      <xdr:colOff>765045</xdr:colOff>
      <xdr:row>334</xdr:row>
      <xdr:rowOff>380999</xdr:rowOff>
    </xdr:to>
    <xdr:pic>
      <xdr:nvPicPr>
        <xdr:cNvPr id="649" name="Obrázok 286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19335749"/>
          <a:ext cx="705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64</xdr:row>
      <xdr:rowOff>38101</xdr:rowOff>
    </xdr:from>
    <xdr:to>
      <xdr:col>0</xdr:col>
      <xdr:colOff>831851</xdr:colOff>
      <xdr:row>67</xdr:row>
      <xdr:rowOff>19052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65101" y="9118601"/>
          <a:ext cx="666750" cy="647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174625</xdr:colOff>
      <xdr:row>121</xdr:row>
      <xdr:rowOff>31751</xdr:rowOff>
    </xdr:from>
    <xdr:to>
      <xdr:col>0</xdr:col>
      <xdr:colOff>793189</xdr:colOff>
      <xdr:row>124</xdr:row>
      <xdr:rowOff>142876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4625" y="20637501"/>
          <a:ext cx="618564" cy="634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174625</xdr:colOff>
      <xdr:row>118</xdr:row>
      <xdr:rowOff>31750</xdr:rowOff>
    </xdr:from>
    <xdr:to>
      <xdr:col>0</xdr:col>
      <xdr:colOff>802419</xdr:colOff>
      <xdr:row>121</xdr:row>
      <xdr:rowOff>15876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74625" y="19939000"/>
          <a:ext cx="627794" cy="65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174625</xdr:colOff>
      <xdr:row>114</xdr:row>
      <xdr:rowOff>0</xdr:rowOff>
    </xdr:from>
    <xdr:to>
      <xdr:col>0</xdr:col>
      <xdr:colOff>785682</xdr:colOff>
      <xdr:row>117</xdr:row>
      <xdr:rowOff>127001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4625" y="19240500"/>
          <a:ext cx="611057" cy="65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174625</xdr:colOff>
      <xdr:row>106</xdr:row>
      <xdr:rowOff>0</xdr:rowOff>
    </xdr:from>
    <xdr:to>
      <xdr:col>0</xdr:col>
      <xdr:colOff>809625</xdr:colOff>
      <xdr:row>109</xdr:row>
      <xdr:rowOff>148575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74625" y="17907000"/>
          <a:ext cx="635000" cy="672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158750</xdr:colOff>
      <xdr:row>110</xdr:row>
      <xdr:rowOff>1</xdr:rowOff>
    </xdr:from>
    <xdr:to>
      <xdr:col>0</xdr:col>
      <xdr:colOff>782907</xdr:colOff>
      <xdr:row>113</xdr:row>
      <xdr:rowOff>142875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58750" y="18573751"/>
          <a:ext cx="624157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190501</xdr:colOff>
      <xdr:row>133</xdr:row>
      <xdr:rowOff>47626</xdr:rowOff>
    </xdr:from>
    <xdr:to>
      <xdr:col>0</xdr:col>
      <xdr:colOff>802358</xdr:colOff>
      <xdr:row>134</xdr:row>
      <xdr:rowOff>332241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90501" y="21320126"/>
          <a:ext cx="611857" cy="633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135</xdr:row>
      <xdr:rowOff>47627</xdr:rowOff>
    </xdr:from>
    <xdr:to>
      <xdr:col>0</xdr:col>
      <xdr:colOff>779317</xdr:colOff>
      <xdr:row>136</xdr:row>
      <xdr:rowOff>317500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90500" y="22018627"/>
          <a:ext cx="588817" cy="6191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158751</xdr:colOff>
      <xdr:row>142</xdr:row>
      <xdr:rowOff>47627</xdr:rowOff>
    </xdr:from>
    <xdr:to>
      <xdr:col>0</xdr:col>
      <xdr:colOff>773715</xdr:colOff>
      <xdr:row>144</xdr:row>
      <xdr:rowOff>1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58751" y="22717127"/>
          <a:ext cx="614964" cy="650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181</xdr:row>
      <xdr:rowOff>31750</xdr:rowOff>
    </xdr:from>
    <xdr:to>
      <xdr:col>0</xdr:col>
      <xdr:colOff>776390</xdr:colOff>
      <xdr:row>181</xdr:row>
      <xdr:rowOff>649704</xdr:rowOff>
    </xdr:to>
    <xdr:pic>
      <xdr:nvPicPr>
        <xdr:cNvPr id="656" name="Obrázok 124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370500"/>
          <a:ext cx="633515" cy="61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182</xdr:row>
      <xdr:rowOff>15877</xdr:rowOff>
    </xdr:from>
    <xdr:to>
      <xdr:col>0</xdr:col>
      <xdr:colOff>760539</xdr:colOff>
      <xdr:row>185</xdr:row>
      <xdr:rowOff>1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27000" y="34956752"/>
          <a:ext cx="633539" cy="650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185</xdr:row>
      <xdr:rowOff>1513</xdr:rowOff>
    </xdr:from>
    <xdr:to>
      <xdr:col>0</xdr:col>
      <xdr:colOff>746124</xdr:colOff>
      <xdr:row>187</xdr:row>
      <xdr:rowOff>190500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42875" y="35609138"/>
          <a:ext cx="603249" cy="6334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188</xdr:row>
      <xdr:rowOff>15875</xdr:rowOff>
    </xdr:from>
    <xdr:to>
      <xdr:col>0</xdr:col>
      <xdr:colOff>753475</xdr:colOff>
      <xdr:row>190</xdr:row>
      <xdr:rowOff>190499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90500" y="36290250"/>
          <a:ext cx="562975" cy="619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190501</xdr:colOff>
      <xdr:row>191</xdr:row>
      <xdr:rowOff>15876</xdr:rowOff>
    </xdr:from>
    <xdr:to>
      <xdr:col>0</xdr:col>
      <xdr:colOff>763365</xdr:colOff>
      <xdr:row>193</xdr:row>
      <xdr:rowOff>206376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90501" y="36957001"/>
          <a:ext cx="572864" cy="635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166686</xdr:colOff>
      <xdr:row>225</xdr:row>
      <xdr:rowOff>35720</xdr:rowOff>
    </xdr:from>
    <xdr:to>
      <xdr:col>0</xdr:col>
      <xdr:colOff>785811</xdr:colOff>
      <xdr:row>226</xdr:row>
      <xdr:rowOff>309563</xdr:rowOff>
    </xdr:to>
    <xdr:pic>
      <xdr:nvPicPr>
        <xdr:cNvPr id="658" name="Obrázok 234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6" y="57138095"/>
          <a:ext cx="619125" cy="62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166686</xdr:colOff>
      <xdr:row>223</xdr:row>
      <xdr:rowOff>47624</xdr:rowOff>
    </xdr:from>
    <xdr:to>
      <xdr:col>0</xdr:col>
      <xdr:colOff>785811</xdr:colOff>
      <xdr:row>224</xdr:row>
      <xdr:rowOff>314511</xdr:rowOff>
    </xdr:to>
    <xdr:pic>
      <xdr:nvPicPr>
        <xdr:cNvPr id="659" name="Obrázok 235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6" y="56451499"/>
          <a:ext cx="619125" cy="616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213</xdr:row>
      <xdr:rowOff>31750</xdr:rowOff>
    </xdr:from>
    <xdr:to>
      <xdr:col>0</xdr:col>
      <xdr:colOff>746125</xdr:colOff>
      <xdr:row>215</xdr:row>
      <xdr:rowOff>8308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90500" y="40370125"/>
          <a:ext cx="555625" cy="675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215</xdr:row>
      <xdr:rowOff>1</xdr:rowOff>
    </xdr:from>
    <xdr:to>
      <xdr:col>0</xdr:col>
      <xdr:colOff>757500</xdr:colOff>
      <xdr:row>216</xdr:row>
      <xdr:rowOff>317502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90500" y="41036876"/>
          <a:ext cx="567000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174625</xdr:colOff>
      <xdr:row>217</xdr:row>
      <xdr:rowOff>15876</xdr:rowOff>
    </xdr:from>
    <xdr:to>
      <xdr:col>0</xdr:col>
      <xdr:colOff>769741</xdr:colOff>
      <xdr:row>218</xdr:row>
      <xdr:rowOff>333376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74625" y="41751251"/>
          <a:ext cx="595116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222250</xdr:colOff>
      <xdr:row>367</xdr:row>
      <xdr:rowOff>31751</xdr:rowOff>
    </xdr:from>
    <xdr:to>
      <xdr:col>0</xdr:col>
      <xdr:colOff>746125</xdr:colOff>
      <xdr:row>368</xdr:row>
      <xdr:rowOff>346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22250" y="105632251"/>
          <a:ext cx="523875" cy="428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368</xdr:row>
      <xdr:rowOff>15876</xdr:rowOff>
    </xdr:from>
    <xdr:to>
      <xdr:col>0</xdr:col>
      <xdr:colOff>728860</xdr:colOff>
      <xdr:row>368</xdr:row>
      <xdr:rowOff>428626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38125" y="106076751"/>
          <a:ext cx="490735" cy="412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368</xdr:row>
      <xdr:rowOff>444500</xdr:rowOff>
    </xdr:from>
    <xdr:to>
      <xdr:col>0</xdr:col>
      <xdr:colOff>743306</xdr:colOff>
      <xdr:row>369</xdr:row>
      <xdr:rowOff>412749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90500" y="106505375"/>
          <a:ext cx="552806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222250</xdr:colOff>
      <xdr:row>371</xdr:row>
      <xdr:rowOff>79375</xdr:rowOff>
    </xdr:from>
    <xdr:to>
      <xdr:col>0</xdr:col>
      <xdr:colOff>699443</xdr:colOff>
      <xdr:row>371</xdr:row>
      <xdr:rowOff>428625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22250" y="107061000"/>
          <a:ext cx="477193" cy="34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222251</xdr:colOff>
      <xdr:row>374</xdr:row>
      <xdr:rowOff>39428</xdr:rowOff>
    </xdr:from>
    <xdr:to>
      <xdr:col>0</xdr:col>
      <xdr:colOff>698500</xdr:colOff>
      <xdr:row>374</xdr:row>
      <xdr:rowOff>412751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22251" y="107481428"/>
          <a:ext cx="476249" cy="373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222251</xdr:colOff>
      <xdr:row>364</xdr:row>
      <xdr:rowOff>47625</xdr:rowOff>
    </xdr:from>
    <xdr:to>
      <xdr:col>0</xdr:col>
      <xdr:colOff>730251</xdr:colOff>
      <xdr:row>364</xdr:row>
      <xdr:rowOff>431812</xdr:rowOff>
    </xdr:to>
    <xdr:pic>
      <xdr:nvPicPr>
        <xdr:cNvPr id="660" name="Picture 23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22251" y="117379750"/>
          <a:ext cx="508000" cy="3841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363</xdr:row>
      <xdr:rowOff>0</xdr:rowOff>
    </xdr:from>
    <xdr:to>
      <xdr:col>0</xdr:col>
      <xdr:colOff>736269</xdr:colOff>
      <xdr:row>363</xdr:row>
      <xdr:rowOff>412750</xdr:rowOff>
    </xdr:to>
    <xdr:pic>
      <xdr:nvPicPr>
        <xdr:cNvPr id="661" name="Picture 24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90500" y="99615625"/>
          <a:ext cx="545769" cy="412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127001</xdr:colOff>
      <xdr:row>344</xdr:row>
      <xdr:rowOff>79375</xdr:rowOff>
    </xdr:from>
    <xdr:to>
      <xdr:col>0</xdr:col>
      <xdr:colOff>800697</xdr:colOff>
      <xdr:row>344</xdr:row>
      <xdr:rowOff>412750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27001" y="90757375"/>
          <a:ext cx="673696" cy="333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345</xdr:row>
      <xdr:rowOff>95251</xdr:rowOff>
    </xdr:from>
    <xdr:to>
      <xdr:col>0</xdr:col>
      <xdr:colOff>809625</xdr:colOff>
      <xdr:row>345</xdr:row>
      <xdr:rowOff>391745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27000" y="91233626"/>
          <a:ext cx="682625" cy="29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127000</xdr:colOff>
      <xdr:row>346</xdr:row>
      <xdr:rowOff>63501</xdr:rowOff>
    </xdr:from>
    <xdr:to>
      <xdr:col>0</xdr:col>
      <xdr:colOff>832556</xdr:colOff>
      <xdr:row>346</xdr:row>
      <xdr:rowOff>381001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27000" y="91662251"/>
          <a:ext cx="705556" cy="317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142876</xdr:colOff>
      <xdr:row>347</xdr:row>
      <xdr:rowOff>63500</xdr:rowOff>
    </xdr:from>
    <xdr:to>
      <xdr:col>0</xdr:col>
      <xdr:colOff>839996</xdr:colOff>
      <xdr:row>347</xdr:row>
      <xdr:rowOff>381000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42876" y="92122625"/>
          <a:ext cx="697120" cy="317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142875</xdr:colOff>
      <xdr:row>340</xdr:row>
      <xdr:rowOff>95251</xdr:rowOff>
    </xdr:from>
    <xdr:to>
      <xdr:col>0</xdr:col>
      <xdr:colOff>826556</xdr:colOff>
      <xdr:row>340</xdr:row>
      <xdr:rowOff>396875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42875" y="88931751"/>
          <a:ext cx="683681" cy="301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111125</xdr:colOff>
      <xdr:row>341</xdr:row>
      <xdr:rowOff>95251</xdr:rowOff>
    </xdr:from>
    <xdr:to>
      <xdr:col>0</xdr:col>
      <xdr:colOff>841375</xdr:colOff>
      <xdr:row>341</xdr:row>
      <xdr:rowOff>403101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11125" y="89392126"/>
          <a:ext cx="730250" cy="30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95251</xdr:colOff>
      <xdr:row>342</xdr:row>
      <xdr:rowOff>79375</xdr:rowOff>
    </xdr:from>
    <xdr:to>
      <xdr:col>0</xdr:col>
      <xdr:colOff>857251</xdr:colOff>
      <xdr:row>342</xdr:row>
      <xdr:rowOff>384175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1" y="89836625"/>
          <a:ext cx="762000" cy="30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111125</xdr:colOff>
      <xdr:row>343</xdr:row>
      <xdr:rowOff>79374</xdr:rowOff>
    </xdr:from>
    <xdr:to>
      <xdr:col>0</xdr:col>
      <xdr:colOff>836462</xdr:colOff>
      <xdr:row>343</xdr:row>
      <xdr:rowOff>380999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11125" y="90296999"/>
          <a:ext cx="725337" cy="30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329</xdr:row>
      <xdr:rowOff>63500</xdr:rowOff>
    </xdr:from>
    <xdr:to>
      <xdr:col>0</xdr:col>
      <xdr:colOff>822325</xdr:colOff>
      <xdr:row>329</xdr:row>
      <xdr:rowOff>417332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6200" y="102590600"/>
          <a:ext cx="746125" cy="3538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79376</xdr:colOff>
      <xdr:row>330</xdr:row>
      <xdr:rowOff>47625</xdr:rowOff>
    </xdr:from>
    <xdr:to>
      <xdr:col>0</xdr:col>
      <xdr:colOff>841376</xdr:colOff>
      <xdr:row>330</xdr:row>
      <xdr:rowOff>408986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9376" y="85201125"/>
          <a:ext cx="762000" cy="3613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114301</xdr:colOff>
      <xdr:row>314</xdr:row>
      <xdr:rowOff>63501</xdr:rowOff>
    </xdr:from>
    <xdr:to>
      <xdr:col>0</xdr:col>
      <xdr:colOff>812801</xdr:colOff>
      <xdr:row>314</xdr:row>
      <xdr:rowOff>387547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14301" y="95589726"/>
          <a:ext cx="698500" cy="3240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95251</xdr:colOff>
      <xdr:row>316</xdr:row>
      <xdr:rowOff>63500</xdr:rowOff>
    </xdr:from>
    <xdr:to>
      <xdr:col>0</xdr:col>
      <xdr:colOff>793751</xdr:colOff>
      <xdr:row>316</xdr:row>
      <xdr:rowOff>369985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1" y="78311375"/>
          <a:ext cx="698500" cy="306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95251</xdr:colOff>
      <xdr:row>289</xdr:row>
      <xdr:rowOff>63500</xdr:rowOff>
    </xdr:from>
    <xdr:to>
      <xdr:col>0</xdr:col>
      <xdr:colOff>809625</xdr:colOff>
      <xdr:row>289</xdr:row>
      <xdr:rowOff>395431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1" y="64960500"/>
          <a:ext cx="714374" cy="331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63501</xdr:colOff>
      <xdr:row>269</xdr:row>
      <xdr:rowOff>31750</xdr:rowOff>
    </xdr:from>
    <xdr:to>
      <xdr:col>0</xdr:col>
      <xdr:colOff>896023</xdr:colOff>
      <xdr:row>269</xdr:row>
      <xdr:rowOff>419161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3501" y="55260875"/>
          <a:ext cx="832522" cy="387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270</xdr:row>
      <xdr:rowOff>31750</xdr:rowOff>
    </xdr:from>
    <xdr:to>
      <xdr:col>0</xdr:col>
      <xdr:colOff>904875</xdr:colOff>
      <xdr:row>270</xdr:row>
      <xdr:rowOff>402675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7625" y="55721250"/>
          <a:ext cx="857250" cy="37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271</xdr:row>
      <xdr:rowOff>31750</xdr:rowOff>
    </xdr:from>
    <xdr:to>
      <xdr:col>0</xdr:col>
      <xdr:colOff>896632</xdr:colOff>
      <xdr:row>271</xdr:row>
      <xdr:rowOff>419161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7625" y="56181625"/>
          <a:ext cx="849007" cy="3874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272</xdr:row>
      <xdr:rowOff>31750</xdr:rowOff>
    </xdr:from>
    <xdr:to>
      <xdr:col>0</xdr:col>
      <xdr:colOff>896632</xdr:colOff>
      <xdr:row>272</xdr:row>
      <xdr:rowOff>402675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7625" y="56642000"/>
          <a:ext cx="849007" cy="37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273</xdr:row>
      <xdr:rowOff>31750</xdr:rowOff>
    </xdr:from>
    <xdr:to>
      <xdr:col>0</xdr:col>
      <xdr:colOff>896632</xdr:colOff>
      <xdr:row>273</xdr:row>
      <xdr:rowOff>427404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7625" y="57102375"/>
          <a:ext cx="849007" cy="3956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274</xdr:row>
      <xdr:rowOff>31750</xdr:rowOff>
    </xdr:from>
    <xdr:to>
      <xdr:col>0</xdr:col>
      <xdr:colOff>904875</xdr:colOff>
      <xdr:row>274</xdr:row>
      <xdr:rowOff>410918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7625" y="57562750"/>
          <a:ext cx="857250" cy="379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264</xdr:row>
      <xdr:rowOff>79375</xdr:rowOff>
    </xdr:from>
    <xdr:to>
      <xdr:col>0</xdr:col>
      <xdr:colOff>857250</xdr:colOff>
      <xdr:row>264</xdr:row>
      <xdr:rowOff>448816</xdr:rowOff>
    </xdr:to>
    <xdr:pic>
      <xdr:nvPicPr>
        <xdr:cNvPr id="1069" name="Picture 45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" y="54387750"/>
          <a:ext cx="809625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265</xdr:row>
      <xdr:rowOff>79375</xdr:rowOff>
    </xdr:from>
    <xdr:to>
      <xdr:col>0</xdr:col>
      <xdr:colOff>857250</xdr:colOff>
      <xdr:row>265</xdr:row>
      <xdr:rowOff>448816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7625" y="54848125"/>
          <a:ext cx="809625" cy="3694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276</xdr:row>
      <xdr:rowOff>15875</xdr:rowOff>
    </xdr:from>
    <xdr:to>
      <xdr:col>0</xdr:col>
      <xdr:colOff>891760</xdr:colOff>
      <xdr:row>276</xdr:row>
      <xdr:rowOff>405157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3500" y="58007250"/>
          <a:ext cx="828260" cy="389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63500</xdr:colOff>
      <xdr:row>277</xdr:row>
      <xdr:rowOff>15875</xdr:rowOff>
    </xdr:from>
    <xdr:to>
      <xdr:col>0</xdr:col>
      <xdr:colOff>908325</xdr:colOff>
      <xdr:row>277</xdr:row>
      <xdr:rowOff>388592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3500" y="58467625"/>
          <a:ext cx="844825" cy="3727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139700</xdr:colOff>
      <xdr:row>300</xdr:row>
      <xdr:rowOff>53975</xdr:rowOff>
    </xdr:from>
    <xdr:to>
      <xdr:col>0</xdr:col>
      <xdr:colOff>858912</xdr:colOff>
      <xdr:row>300</xdr:row>
      <xdr:rowOff>386318</xdr:rowOff>
    </xdr:to>
    <xdr:pic>
      <xdr:nvPicPr>
        <xdr:cNvPr id="273" name="Obrázok 25">
          <a:extLst>
            <a:ext uri="{FF2B5EF4-FFF2-40B4-BE49-F238E27FC236}">
              <a16:creationId xmlns:a16="http://schemas.microsoft.com/office/drawing/2014/main" id="{C4034744-8602-4533-B05F-21226D9DB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9046050"/>
          <a:ext cx="719212" cy="3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317</xdr:row>
      <xdr:rowOff>47625</xdr:rowOff>
    </xdr:from>
    <xdr:to>
      <xdr:col>0</xdr:col>
      <xdr:colOff>889000</xdr:colOff>
      <xdr:row>317</xdr:row>
      <xdr:rowOff>435253</xdr:rowOff>
    </xdr:to>
    <xdr:pic>
      <xdr:nvPicPr>
        <xdr:cNvPr id="278" name="Obrázok 277">
          <a:extLst>
            <a:ext uri="{FF2B5EF4-FFF2-40B4-BE49-F238E27FC236}">
              <a16:creationId xmlns:a16="http://schemas.microsoft.com/office/drawing/2014/main" id="{B9EC59E6-98BE-4160-952E-06850F094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6202500"/>
          <a:ext cx="777875" cy="38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318</xdr:row>
      <xdr:rowOff>47625</xdr:rowOff>
    </xdr:from>
    <xdr:to>
      <xdr:col>0</xdr:col>
      <xdr:colOff>889000</xdr:colOff>
      <xdr:row>318</xdr:row>
      <xdr:rowOff>435253</xdr:rowOff>
    </xdr:to>
    <xdr:pic>
      <xdr:nvPicPr>
        <xdr:cNvPr id="279" name="Obrázok 278">
          <a:extLst>
            <a:ext uri="{FF2B5EF4-FFF2-40B4-BE49-F238E27FC236}">
              <a16:creationId xmlns:a16="http://schemas.microsoft.com/office/drawing/2014/main" id="{20E694BD-BA61-4CBF-9CB2-2542747E8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6662875"/>
          <a:ext cx="777875" cy="38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319</xdr:row>
      <xdr:rowOff>47625</xdr:rowOff>
    </xdr:from>
    <xdr:to>
      <xdr:col>0</xdr:col>
      <xdr:colOff>889000</xdr:colOff>
      <xdr:row>319</xdr:row>
      <xdr:rowOff>435253</xdr:rowOff>
    </xdr:to>
    <xdr:pic>
      <xdr:nvPicPr>
        <xdr:cNvPr id="280" name="Obrázok 279">
          <a:extLst>
            <a:ext uri="{FF2B5EF4-FFF2-40B4-BE49-F238E27FC236}">
              <a16:creationId xmlns:a16="http://schemas.microsoft.com/office/drawing/2014/main" id="{C4425D91-0F34-4897-8E63-D008CA0A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7123250"/>
          <a:ext cx="777875" cy="38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320</xdr:row>
      <xdr:rowOff>47625</xdr:rowOff>
    </xdr:from>
    <xdr:to>
      <xdr:col>0</xdr:col>
      <xdr:colOff>889000</xdr:colOff>
      <xdr:row>320</xdr:row>
      <xdr:rowOff>435253</xdr:rowOff>
    </xdr:to>
    <xdr:pic>
      <xdr:nvPicPr>
        <xdr:cNvPr id="281" name="Obrázok 280">
          <a:extLst>
            <a:ext uri="{FF2B5EF4-FFF2-40B4-BE49-F238E27FC236}">
              <a16:creationId xmlns:a16="http://schemas.microsoft.com/office/drawing/2014/main" id="{F1735FCF-6CAB-4C41-9634-1AF90E8EB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7583625"/>
          <a:ext cx="777875" cy="38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111125</xdr:colOff>
      <xdr:row>321</xdr:row>
      <xdr:rowOff>47625</xdr:rowOff>
    </xdr:from>
    <xdr:to>
      <xdr:col>0</xdr:col>
      <xdr:colOff>889000</xdr:colOff>
      <xdr:row>321</xdr:row>
      <xdr:rowOff>435253</xdr:rowOff>
    </xdr:to>
    <xdr:pic>
      <xdr:nvPicPr>
        <xdr:cNvPr id="282" name="Obrázok 281">
          <a:extLst>
            <a:ext uri="{FF2B5EF4-FFF2-40B4-BE49-F238E27FC236}">
              <a16:creationId xmlns:a16="http://schemas.microsoft.com/office/drawing/2014/main" id="{114A47ED-BB56-40FC-81D6-BBFD4369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98044000"/>
          <a:ext cx="777875" cy="387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111126</xdr:colOff>
      <xdr:row>325</xdr:row>
      <xdr:rowOff>95250</xdr:rowOff>
    </xdr:from>
    <xdr:to>
      <xdr:col>0</xdr:col>
      <xdr:colOff>820415</xdr:colOff>
      <xdr:row>325</xdr:row>
      <xdr:rowOff>422274</xdr:rowOff>
    </xdr:to>
    <xdr:pic>
      <xdr:nvPicPr>
        <xdr:cNvPr id="283" name="Obrázok 282">
          <a:extLst>
            <a:ext uri="{FF2B5EF4-FFF2-40B4-BE49-F238E27FC236}">
              <a16:creationId xmlns:a16="http://schemas.microsoft.com/office/drawing/2014/main" id="{1F3E44C5-AAC7-48EA-9FB0-3A91DCA98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6" y="99933125"/>
          <a:ext cx="709289" cy="327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266990</xdr:colOff>
      <xdr:row>365</xdr:row>
      <xdr:rowOff>69273</xdr:rowOff>
    </xdr:from>
    <xdr:to>
      <xdr:col>0</xdr:col>
      <xdr:colOff>747156</xdr:colOff>
      <xdr:row>366</xdr:row>
      <xdr:rowOff>2597</xdr:rowOff>
    </xdr:to>
    <xdr:pic>
      <xdr:nvPicPr>
        <xdr:cNvPr id="286" name="Obrázok 285">
          <a:extLst>
            <a:ext uri="{FF2B5EF4-FFF2-40B4-BE49-F238E27FC236}">
              <a16:creationId xmlns:a16="http://schemas.microsoft.com/office/drawing/2014/main" id="{4C08E9D0-BCE8-4CD7-9F68-BB7B1FF7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90" y="119201046"/>
          <a:ext cx="480166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266990</xdr:colOff>
      <xdr:row>366</xdr:row>
      <xdr:rowOff>69273</xdr:rowOff>
    </xdr:from>
    <xdr:to>
      <xdr:col>0</xdr:col>
      <xdr:colOff>747156</xdr:colOff>
      <xdr:row>367</xdr:row>
      <xdr:rowOff>2597</xdr:rowOff>
    </xdr:to>
    <xdr:pic>
      <xdr:nvPicPr>
        <xdr:cNvPr id="287" name="Obrázok 286">
          <a:extLst>
            <a:ext uri="{FF2B5EF4-FFF2-40B4-BE49-F238E27FC236}">
              <a16:creationId xmlns:a16="http://schemas.microsoft.com/office/drawing/2014/main" id="{FA41ABDE-9E15-4768-8404-A56C86465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90" y="119668637"/>
          <a:ext cx="480166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370</xdr:row>
      <xdr:rowOff>64570</xdr:rowOff>
    </xdr:from>
    <xdr:to>
      <xdr:col>0</xdr:col>
      <xdr:colOff>714375</xdr:colOff>
      <xdr:row>370</xdr:row>
      <xdr:rowOff>425450</xdr:rowOff>
    </xdr:to>
    <xdr:pic>
      <xdr:nvPicPr>
        <xdr:cNvPr id="288" name="Obrázok 287">
          <a:extLst>
            <a:ext uri="{FF2B5EF4-FFF2-40B4-BE49-F238E27FC236}">
              <a16:creationId xmlns:a16="http://schemas.microsoft.com/office/drawing/2014/main" id="{6E576ACC-8522-4EAF-A28B-ECC269CDF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0619320"/>
          <a:ext cx="460375" cy="36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375</xdr:row>
      <xdr:rowOff>63500</xdr:rowOff>
    </xdr:from>
    <xdr:to>
      <xdr:col>0</xdr:col>
      <xdr:colOff>714375</xdr:colOff>
      <xdr:row>375</xdr:row>
      <xdr:rowOff>440972</xdr:rowOff>
    </xdr:to>
    <xdr:pic>
      <xdr:nvPicPr>
        <xdr:cNvPr id="290" name="Obrázok 289">
          <a:extLst>
            <a:ext uri="{FF2B5EF4-FFF2-40B4-BE49-F238E27FC236}">
              <a16:creationId xmlns:a16="http://schemas.microsoft.com/office/drawing/2014/main" id="{3210A3BB-9EB1-4C6D-9C6B-2AADFAB0B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1539000"/>
          <a:ext cx="460375" cy="3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254000</xdr:colOff>
      <xdr:row>376</xdr:row>
      <xdr:rowOff>63500</xdr:rowOff>
    </xdr:from>
    <xdr:ext cx="460375" cy="377472"/>
    <xdr:pic>
      <xdr:nvPicPr>
        <xdr:cNvPr id="292" name="Obrázok 291">
          <a:extLst>
            <a:ext uri="{FF2B5EF4-FFF2-40B4-BE49-F238E27FC236}">
              <a16:creationId xmlns:a16="http://schemas.microsoft.com/office/drawing/2014/main" id="{AF729047-8C1D-4B82-927C-91C0B7599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21999375"/>
          <a:ext cx="460375" cy="3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222250</xdr:colOff>
      <xdr:row>372</xdr:row>
      <xdr:rowOff>79375</xdr:rowOff>
    </xdr:from>
    <xdr:ext cx="477193" cy="349250"/>
    <xdr:pic>
      <xdr:nvPicPr>
        <xdr:cNvPr id="294" name="Picture 21">
          <a:extLst>
            <a:ext uri="{FF2B5EF4-FFF2-40B4-BE49-F238E27FC236}">
              <a16:creationId xmlns:a16="http://schemas.microsoft.com/office/drawing/2014/main" id="{D5690B03-B436-4F6F-A0EA-3224F1770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22250" y="121094500"/>
          <a:ext cx="477193" cy="349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222251</xdr:colOff>
      <xdr:row>373</xdr:row>
      <xdr:rowOff>39428</xdr:rowOff>
    </xdr:from>
    <xdr:ext cx="476249" cy="373323"/>
    <xdr:pic>
      <xdr:nvPicPr>
        <xdr:cNvPr id="295" name="Picture 22">
          <a:extLst>
            <a:ext uri="{FF2B5EF4-FFF2-40B4-BE49-F238E27FC236}">
              <a16:creationId xmlns:a16="http://schemas.microsoft.com/office/drawing/2014/main" id="{8771CBC6-8575-4C12-B319-F512160BC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22251" y="123356428"/>
          <a:ext cx="476249" cy="3733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309563</xdr:colOff>
      <xdr:row>44</xdr:row>
      <xdr:rowOff>23812</xdr:rowOff>
    </xdr:from>
    <xdr:to>
      <xdr:col>0</xdr:col>
      <xdr:colOff>797719</xdr:colOff>
      <xdr:row>45</xdr:row>
      <xdr:rowOff>2473</xdr:rowOff>
    </xdr:to>
    <xdr:pic>
      <xdr:nvPicPr>
        <xdr:cNvPr id="308" name="Obrázok 307">
          <a:extLst>
            <a:ext uri="{FF2B5EF4-FFF2-40B4-BE49-F238E27FC236}">
              <a16:creationId xmlns:a16="http://schemas.microsoft.com/office/drawing/2014/main" id="{F21B05C8-1455-46B6-8D60-4367025B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7762875"/>
          <a:ext cx="488156" cy="31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261938</xdr:colOff>
      <xdr:row>45</xdr:row>
      <xdr:rowOff>11906</xdr:rowOff>
    </xdr:from>
    <xdr:to>
      <xdr:col>0</xdr:col>
      <xdr:colOff>773907</xdr:colOff>
      <xdr:row>46</xdr:row>
      <xdr:rowOff>1094</xdr:rowOff>
    </xdr:to>
    <xdr:pic>
      <xdr:nvPicPr>
        <xdr:cNvPr id="309" name="Obrázok 308">
          <a:extLst>
            <a:ext uri="{FF2B5EF4-FFF2-40B4-BE49-F238E27FC236}">
              <a16:creationId xmlns:a16="http://schemas.microsoft.com/office/drawing/2014/main" id="{0A8E494D-CD73-4D77-808D-237098E5F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8096250"/>
          <a:ext cx="511969" cy="33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379</xdr:row>
      <xdr:rowOff>47625</xdr:rowOff>
    </xdr:from>
    <xdr:to>
      <xdr:col>0</xdr:col>
      <xdr:colOff>838694</xdr:colOff>
      <xdr:row>380</xdr:row>
      <xdr:rowOff>309563</xdr:rowOff>
    </xdr:to>
    <xdr:pic>
      <xdr:nvPicPr>
        <xdr:cNvPr id="310" name="Obrázok 309">
          <a:extLst>
            <a:ext uri="{FF2B5EF4-FFF2-40B4-BE49-F238E27FC236}">
              <a16:creationId xmlns:a16="http://schemas.microsoft.com/office/drawing/2014/main" id="{395DCF5E-7103-446B-8831-793AA1A17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29087563"/>
          <a:ext cx="648195" cy="607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377</xdr:row>
      <xdr:rowOff>83343</xdr:rowOff>
    </xdr:from>
    <xdr:to>
      <xdr:col>0</xdr:col>
      <xdr:colOff>806254</xdr:colOff>
      <xdr:row>378</xdr:row>
      <xdr:rowOff>333375</xdr:rowOff>
    </xdr:to>
    <xdr:pic>
      <xdr:nvPicPr>
        <xdr:cNvPr id="311" name="Obrázok 310">
          <a:extLst>
            <a:ext uri="{FF2B5EF4-FFF2-40B4-BE49-F238E27FC236}">
              <a16:creationId xmlns:a16="http://schemas.microsoft.com/office/drawing/2014/main" id="{2FD2BD68-849B-49C7-A38D-BF60B820C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28432718"/>
          <a:ext cx="651473" cy="59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381</xdr:row>
      <xdr:rowOff>83344</xdr:rowOff>
    </xdr:from>
    <xdr:to>
      <xdr:col>0</xdr:col>
      <xdr:colOff>809625</xdr:colOff>
      <xdr:row>382</xdr:row>
      <xdr:rowOff>332281</xdr:rowOff>
    </xdr:to>
    <xdr:pic>
      <xdr:nvPicPr>
        <xdr:cNvPr id="312" name="Obrázok 311">
          <a:extLst>
            <a:ext uri="{FF2B5EF4-FFF2-40B4-BE49-F238E27FC236}">
              <a16:creationId xmlns:a16="http://schemas.microsoft.com/office/drawing/2014/main" id="{371BC760-06C0-47C3-82AA-A110B3C28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9813844"/>
          <a:ext cx="619125" cy="594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383</xdr:row>
      <xdr:rowOff>83344</xdr:rowOff>
    </xdr:from>
    <xdr:to>
      <xdr:col>0</xdr:col>
      <xdr:colOff>809625</xdr:colOff>
      <xdr:row>384</xdr:row>
      <xdr:rowOff>332280</xdr:rowOff>
    </xdr:to>
    <xdr:pic>
      <xdr:nvPicPr>
        <xdr:cNvPr id="313" name="Obrázok 312">
          <a:extLst>
            <a:ext uri="{FF2B5EF4-FFF2-40B4-BE49-F238E27FC236}">
              <a16:creationId xmlns:a16="http://schemas.microsoft.com/office/drawing/2014/main" id="{2F44FB4E-E080-4D77-8C1B-79DE36FC8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0504407"/>
          <a:ext cx="619125" cy="59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395</xdr:row>
      <xdr:rowOff>35719</xdr:rowOff>
    </xdr:from>
    <xdr:to>
      <xdr:col>0</xdr:col>
      <xdr:colOff>767164</xdr:colOff>
      <xdr:row>395</xdr:row>
      <xdr:rowOff>750093</xdr:rowOff>
    </xdr:to>
    <xdr:pic>
      <xdr:nvPicPr>
        <xdr:cNvPr id="314" name="Obrázok 313">
          <a:extLst>
            <a:ext uri="{FF2B5EF4-FFF2-40B4-BE49-F238E27FC236}">
              <a16:creationId xmlns:a16="http://schemas.microsoft.com/office/drawing/2014/main" id="{736A973A-02E7-4A26-88D9-F86BBB26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7789782"/>
          <a:ext cx="433789" cy="71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385</xdr:row>
      <xdr:rowOff>35720</xdr:rowOff>
    </xdr:from>
    <xdr:to>
      <xdr:col>0</xdr:col>
      <xdr:colOff>722423</xdr:colOff>
      <xdr:row>386</xdr:row>
      <xdr:rowOff>11906</xdr:rowOff>
    </xdr:to>
    <xdr:pic>
      <xdr:nvPicPr>
        <xdr:cNvPr id="315" name="Obrázok 314">
          <a:extLst>
            <a:ext uri="{FF2B5EF4-FFF2-40B4-BE49-F238E27FC236}">
              <a16:creationId xmlns:a16="http://schemas.microsoft.com/office/drawing/2014/main" id="{2900D060-A7DD-4DBC-9500-7BCD8391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1314033"/>
          <a:ext cx="436673" cy="738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309563</xdr:colOff>
      <xdr:row>386</xdr:row>
      <xdr:rowOff>59532</xdr:rowOff>
    </xdr:from>
    <xdr:to>
      <xdr:col>0</xdr:col>
      <xdr:colOff>725107</xdr:colOff>
      <xdr:row>387</xdr:row>
      <xdr:rowOff>0</xdr:rowOff>
    </xdr:to>
    <xdr:pic>
      <xdr:nvPicPr>
        <xdr:cNvPr id="316" name="Obrázok 315">
          <a:extLst>
            <a:ext uri="{FF2B5EF4-FFF2-40B4-BE49-F238E27FC236}">
              <a16:creationId xmlns:a16="http://schemas.microsoft.com/office/drawing/2014/main" id="{78C85394-50FF-41B8-8D51-2C6FDFEA5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131766470"/>
          <a:ext cx="415544" cy="702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250033</xdr:colOff>
      <xdr:row>387</xdr:row>
      <xdr:rowOff>11907</xdr:rowOff>
    </xdr:from>
    <xdr:to>
      <xdr:col>0</xdr:col>
      <xdr:colOff>881062</xdr:colOff>
      <xdr:row>387</xdr:row>
      <xdr:rowOff>571500</xdr:rowOff>
    </xdr:to>
    <xdr:pic>
      <xdr:nvPicPr>
        <xdr:cNvPr id="317" name="Obrázok 316">
          <a:extLst>
            <a:ext uri="{FF2B5EF4-FFF2-40B4-BE49-F238E27FC236}">
              <a16:creationId xmlns:a16="http://schemas.microsoft.com/office/drawing/2014/main" id="{C7A019FB-4FFE-4B86-8E76-929EE8AC4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25352" b="-253"/>
        <a:stretch/>
      </xdr:blipFill>
      <xdr:spPr bwMode="auto">
        <a:xfrm>
          <a:off x="250033" y="132814220"/>
          <a:ext cx="631029" cy="559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226221</xdr:colOff>
      <xdr:row>388</xdr:row>
      <xdr:rowOff>35719</xdr:rowOff>
    </xdr:from>
    <xdr:to>
      <xdr:col>0</xdr:col>
      <xdr:colOff>702469</xdr:colOff>
      <xdr:row>389</xdr:row>
      <xdr:rowOff>11905</xdr:rowOff>
    </xdr:to>
    <xdr:pic>
      <xdr:nvPicPr>
        <xdr:cNvPr id="318" name="Obrázok 317">
          <a:extLst>
            <a:ext uri="{FF2B5EF4-FFF2-40B4-BE49-F238E27FC236}">
              <a16:creationId xmlns:a16="http://schemas.microsoft.com/office/drawing/2014/main" id="{627CE236-8CBC-4427-8A1D-22F9F46B1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3662" b="-2386"/>
        <a:stretch/>
      </xdr:blipFill>
      <xdr:spPr bwMode="auto">
        <a:xfrm>
          <a:off x="226221" y="133433344"/>
          <a:ext cx="47624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338</xdr:row>
      <xdr:rowOff>57150</xdr:rowOff>
    </xdr:from>
    <xdr:to>
      <xdr:col>0</xdr:col>
      <xdr:colOff>840830</xdr:colOff>
      <xdr:row>338</xdr:row>
      <xdr:rowOff>390523</xdr:rowOff>
    </xdr:to>
    <xdr:pic>
      <xdr:nvPicPr>
        <xdr:cNvPr id="189" name="Obrázok 188">
          <a:extLst>
            <a:ext uri="{FF2B5EF4-FFF2-40B4-BE49-F238E27FC236}">
              <a16:creationId xmlns:a16="http://schemas.microsoft.com/office/drawing/2014/main" id="{0059283B-1FA2-4D11-B74D-16364D636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106784775"/>
          <a:ext cx="717004" cy="333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339</xdr:row>
      <xdr:rowOff>57151</xdr:rowOff>
    </xdr:from>
    <xdr:to>
      <xdr:col>0</xdr:col>
      <xdr:colOff>840830</xdr:colOff>
      <xdr:row>339</xdr:row>
      <xdr:rowOff>390525</xdr:rowOff>
    </xdr:to>
    <xdr:pic>
      <xdr:nvPicPr>
        <xdr:cNvPr id="199" name="Obrázok 198">
          <a:extLst>
            <a:ext uri="{FF2B5EF4-FFF2-40B4-BE49-F238E27FC236}">
              <a16:creationId xmlns:a16="http://schemas.microsoft.com/office/drawing/2014/main" id="{E75227FF-5A00-43ED-936F-1BF16FAD4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7251501"/>
          <a:ext cx="717005" cy="333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326</xdr:row>
      <xdr:rowOff>66675</xdr:rowOff>
    </xdr:from>
    <xdr:to>
      <xdr:col>0</xdr:col>
      <xdr:colOff>849821</xdr:colOff>
      <xdr:row>326</xdr:row>
      <xdr:rowOff>438150</xdr:rowOff>
    </xdr:to>
    <xdr:pic>
      <xdr:nvPicPr>
        <xdr:cNvPr id="203" name="Obrázok 202">
          <a:extLst>
            <a:ext uri="{FF2B5EF4-FFF2-40B4-BE49-F238E27FC236}">
              <a16:creationId xmlns:a16="http://schemas.microsoft.com/office/drawing/2014/main" id="{AB2DC017-E155-43A5-875A-7E35D465C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1193600"/>
          <a:ext cx="735521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327</xdr:row>
      <xdr:rowOff>66675</xdr:rowOff>
    </xdr:from>
    <xdr:to>
      <xdr:col>0</xdr:col>
      <xdr:colOff>849821</xdr:colOff>
      <xdr:row>327</xdr:row>
      <xdr:rowOff>438150</xdr:rowOff>
    </xdr:to>
    <xdr:pic>
      <xdr:nvPicPr>
        <xdr:cNvPr id="204" name="Obrázok 203">
          <a:extLst>
            <a:ext uri="{FF2B5EF4-FFF2-40B4-BE49-F238E27FC236}">
              <a16:creationId xmlns:a16="http://schemas.microsoft.com/office/drawing/2014/main" id="{92790858-EE0D-41B8-98DB-9523AB2C7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1660325"/>
          <a:ext cx="735521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328</xdr:row>
      <xdr:rowOff>66675</xdr:rowOff>
    </xdr:from>
    <xdr:to>
      <xdr:col>0</xdr:col>
      <xdr:colOff>849821</xdr:colOff>
      <xdr:row>328</xdr:row>
      <xdr:rowOff>438150</xdr:rowOff>
    </xdr:to>
    <xdr:pic>
      <xdr:nvPicPr>
        <xdr:cNvPr id="205" name="Obrázok 204">
          <a:extLst>
            <a:ext uri="{FF2B5EF4-FFF2-40B4-BE49-F238E27FC236}">
              <a16:creationId xmlns:a16="http://schemas.microsoft.com/office/drawing/2014/main" id="{B0F62973-BC58-447F-B171-A98DEA60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2127050"/>
          <a:ext cx="735521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315</xdr:row>
      <xdr:rowOff>85725</xdr:rowOff>
    </xdr:from>
    <xdr:to>
      <xdr:col>0</xdr:col>
      <xdr:colOff>837249</xdr:colOff>
      <xdr:row>315</xdr:row>
      <xdr:rowOff>419100</xdr:rowOff>
    </xdr:to>
    <xdr:pic>
      <xdr:nvPicPr>
        <xdr:cNvPr id="216" name="Obrázok 215">
          <a:extLst>
            <a:ext uri="{FF2B5EF4-FFF2-40B4-BE49-F238E27FC236}">
              <a16:creationId xmlns:a16="http://schemas.microsoft.com/office/drawing/2014/main" id="{C82D17C8-C412-4404-828E-4FDE77C51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96078675"/>
          <a:ext cx="713423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312</xdr:row>
      <xdr:rowOff>57150</xdr:rowOff>
    </xdr:from>
    <xdr:to>
      <xdr:col>0</xdr:col>
      <xdr:colOff>904875</xdr:colOff>
      <xdr:row>312</xdr:row>
      <xdr:rowOff>431028</xdr:rowOff>
    </xdr:to>
    <xdr:pic>
      <xdr:nvPicPr>
        <xdr:cNvPr id="217" name="Obrázok 216">
          <a:extLst>
            <a:ext uri="{FF2B5EF4-FFF2-40B4-BE49-F238E27FC236}">
              <a16:creationId xmlns:a16="http://schemas.microsoft.com/office/drawing/2014/main" id="{85629940-A0FA-4F0C-97B3-90F4588E8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94649925"/>
          <a:ext cx="800099" cy="373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307</xdr:row>
      <xdr:rowOff>66675</xdr:rowOff>
    </xdr:from>
    <xdr:to>
      <xdr:col>0</xdr:col>
      <xdr:colOff>857251</xdr:colOff>
      <xdr:row>307</xdr:row>
      <xdr:rowOff>459070</xdr:rowOff>
    </xdr:to>
    <xdr:pic>
      <xdr:nvPicPr>
        <xdr:cNvPr id="218" name="Obrázok 217">
          <a:extLst>
            <a:ext uri="{FF2B5EF4-FFF2-40B4-BE49-F238E27FC236}">
              <a16:creationId xmlns:a16="http://schemas.microsoft.com/office/drawing/2014/main" id="{EF524A8F-6BFC-412C-9DFA-089ACCFD3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92325825"/>
          <a:ext cx="723900" cy="39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308</xdr:row>
      <xdr:rowOff>66675</xdr:rowOff>
    </xdr:from>
    <xdr:to>
      <xdr:col>0</xdr:col>
      <xdr:colOff>857251</xdr:colOff>
      <xdr:row>308</xdr:row>
      <xdr:rowOff>459070</xdr:rowOff>
    </xdr:to>
    <xdr:pic>
      <xdr:nvPicPr>
        <xdr:cNvPr id="219" name="Obrázok 218">
          <a:extLst>
            <a:ext uri="{FF2B5EF4-FFF2-40B4-BE49-F238E27FC236}">
              <a16:creationId xmlns:a16="http://schemas.microsoft.com/office/drawing/2014/main" id="{10098BB5-D85C-485F-B868-46106F0E0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92792550"/>
          <a:ext cx="723900" cy="39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309</xdr:row>
      <xdr:rowOff>66675</xdr:rowOff>
    </xdr:from>
    <xdr:to>
      <xdr:col>0</xdr:col>
      <xdr:colOff>857251</xdr:colOff>
      <xdr:row>309</xdr:row>
      <xdr:rowOff>459070</xdr:rowOff>
    </xdr:to>
    <xdr:pic>
      <xdr:nvPicPr>
        <xdr:cNvPr id="220" name="Obrázok 219">
          <a:extLst>
            <a:ext uri="{FF2B5EF4-FFF2-40B4-BE49-F238E27FC236}">
              <a16:creationId xmlns:a16="http://schemas.microsoft.com/office/drawing/2014/main" id="{55FFC237-D60A-4033-9D58-F0528E86B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93259275"/>
          <a:ext cx="723900" cy="39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306</xdr:row>
      <xdr:rowOff>57150</xdr:rowOff>
    </xdr:from>
    <xdr:to>
      <xdr:col>0</xdr:col>
      <xdr:colOff>866775</xdr:colOff>
      <xdr:row>306</xdr:row>
      <xdr:rowOff>422429</xdr:rowOff>
    </xdr:to>
    <xdr:pic>
      <xdr:nvPicPr>
        <xdr:cNvPr id="234" name="Obrázok 233">
          <a:extLst>
            <a:ext uri="{FF2B5EF4-FFF2-40B4-BE49-F238E27FC236}">
              <a16:creationId xmlns:a16="http://schemas.microsoft.com/office/drawing/2014/main" id="{DDA38F52-0DBD-4738-8BFF-C124AD09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1849575"/>
          <a:ext cx="752475" cy="365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298</xdr:row>
      <xdr:rowOff>19049</xdr:rowOff>
    </xdr:from>
    <xdr:to>
      <xdr:col>0</xdr:col>
      <xdr:colOff>892559</xdr:colOff>
      <xdr:row>299</xdr:row>
      <xdr:rowOff>2381</xdr:rowOff>
    </xdr:to>
    <xdr:pic>
      <xdr:nvPicPr>
        <xdr:cNvPr id="235" name="Obrázok 234">
          <a:extLst>
            <a:ext uri="{FF2B5EF4-FFF2-40B4-BE49-F238E27FC236}">
              <a16:creationId xmlns:a16="http://schemas.microsoft.com/office/drawing/2014/main" id="{015D9F0A-DD21-4796-AFE5-85DD9268F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8077674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297</xdr:row>
      <xdr:rowOff>19049</xdr:rowOff>
    </xdr:from>
    <xdr:to>
      <xdr:col>0</xdr:col>
      <xdr:colOff>892559</xdr:colOff>
      <xdr:row>298</xdr:row>
      <xdr:rowOff>2380</xdr:rowOff>
    </xdr:to>
    <xdr:pic>
      <xdr:nvPicPr>
        <xdr:cNvPr id="236" name="Obrázok 235">
          <a:extLst>
            <a:ext uri="{FF2B5EF4-FFF2-40B4-BE49-F238E27FC236}">
              <a16:creationId xmlns:a16="http://schemas.microsoft.com/office/drawing/2014/main" id="{03D884A1-61FD-4832-A16E-2DA33EBA4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7610949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296</xdr:row>
      <xdr:rowOff>19049</xdr:rowOff>
    </xdr:from>
    <xdr:to>
      <xdr:col>0</xdr:col>
      <xdr:colOff>892559</xdr:colOff>
      <xdr:row>297</xdr:row>
      <xdr:rowOff>2380</xdr:rowOff>
    </xdr:to>
    <xdr:pic>
      <xdr:nvPicPr>
        <xdr:cNvPr id="241" name="Obrázok 240">
          <a:extLst>
            <a:ext uri="{FF2B5EF4-FFF2-40B4-BE49-F238E27FC236}">
              <a16:creationId xmlns:a16="http://schemas.microsoft.com/office/drawing/2014/main" id="{D8C60044-B594-444D-B4B4-86DBDA8A9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7144224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295</xdr:row>
      <xdr:rowOff>19049</xdr:rowOff>
    </xdr:from>
    <xdr:to>
      <xdr:col>0</xdr:col>
      <xdr:colOff>892559</xdr:colOff>
      <xdr:row>296</xdr:row>
      <xdr:rowOff>2380</xdr:rowOff>
    </xdr:to>
    <xdr:pic>
      <xdr:nvPicPr>
        <xdr:cNvPr id="242" name="Obrázok 241">
          <a:extLst>
            <a:ext uri="{FF2B5EF4-FFF2-40B4-BE49-F238E27FC236}">
              <a16:creationId xmlns:a16="http://schemas.microsoft.com/office/drawing/2014/main" id="{9706F256-244C-40AB-AC1B-02703EE0C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499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294</xdr:row>
      <xdr:rowOff>19049</xdr:rowOff>
    </xdr:from>
    <xdr:to>
      <xdr:col>0</xdr:col>
      <xdr:colOff>892559</xdr:colOff>
      <xdr:row>295</xdr:row>
      <xdr:rowOff>2381</xdr:rowOff>
    </xdr:to>
    <xdr:pic>
      <xdr:nvPicPr>
        <xdr:cNvPr id="243" name="Obrázok 242">
          <a:extLst>
            <a:ext uri="{FF2B5EF4-FFF2-40B4-BE49-F238E27FC236}">
              <a16:creationId xmlns:a16="http://schemas.microsoft.com/office/drawing/2014/main" id="{84854C30-3749-4BDE-B7FA-048904473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210774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293</xdr:row>
      <xdr:rowOff>19049</xdr:rowOff>
    </xdr:from>
    <xdr:to>
      <xdr:col>0</xdr:col>
      <xdr:colOff>892559</xdr:colOff>
      <xdr:row>294</xdr:row>
      <xdr:rowOff>2380</xdr:rowOff>
    </xdr:to>
    <xdr:pic>
      <xdr:nvPicPr>
        <xdr:cNvPr id="246" name="Obrázok 245">
          <a:extLst>
            <a:ext uri="{FF2B5EF4-FFF2-40B4-BE49-F238E27FC236}">
              <a16:creationId xmlns:a16="http://schemas.microsoft.com/office/drawing/2014/main" id="{254628E9-E29E-4CC0-B377-BD74041AF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44049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292</xdr:row>
      <xdr:rowOff>19049</xdr:rowOff>
    </xdr:from>
    <xdr:to>
      <xdr:col>0</xdr:col>
      <xdr:colOff>892559</xdr:colOff>
      <xdr:row>293</xdr:row>
      <xdr:rowOff>2380</xdr:rowOff>
    </xdr:to>
    <xdr:pic>
      <xdr:nvPicPr>
        <xdr:cNvPr id="247" name="Obrázok 246">
          <a:extLst>
            <a:ext uri="{FF2B5EF4-FFF2-40B4-BE49-F238E27FC236}">
              <a16:creationId xmlns:a16="http://schemas.microsoft.com/office/drawing/2014/main" id="{592A7250-7EDC-48C3-853A-1E88834D4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277324"/>
          <a:ext cx="82588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287</xdr:row>
      <xdr:rowOff>47626</xdr:rowOff>
    </xdr:from>
    <xdr:to>
      <xdr:col>0</xdr:col>
      <xdr:colOff>857250</xdr:colOff>
      <xdr:row>287</xdr:row>
      <xdr:rowOff>408422</xdr:rowOff>
    </xdr:to>
    <xdr:pic>
      <xdr:nvPicPr>
        <xdr:cNvPr id="248" name="Obrázok 247">
          <a:extLst>
            <a:ext uri="{FF2B5EF4-FFF2-40B4-BE49-F238E27FC236}">
              <a16:creationId xmlns:a16="http://schemas.microsoft.com/office/drawing/2014/main" id="{0ED8BA74-1A98-4DA4-B532-66FCF1147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2972276"/>
          <a:ext cx="714375" cy="36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284</xdr:row>
      <xdr:rowOff>47626</xdr:rowOff>
    </xdr:from>
    <xdr:to>
      <xdr:col>0</xdr:col>
      <xdr:colOff>857250</xdr:colOff>
      <xdr:row>284</xdr:row>
      <xdr:rowOff>408422</xdr:rowOff>
    </xdr:to>
    <xdr:pic>
      <xdr:nvPicPr>
        <xdr:cNvPr id="249" name="Obrázok 248">
          <a:extLst>
            <a:ext uri="{FF2B5EF4-FFF2-40B4-BE49-F238E27FC236}">
              <a16:creationId xmlns:a16="http://schemas.microsoft.com/office/drawing/2014/main" id="{1E26F260-7A4B-4A99-9552-FBC7C7ED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1572101"/>
          <a:ext cx="714375" cy="360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275</xdr:row>
      <xdr:rowOff>28575</xdr:rowOff>
    </xdr:from>
    <xdr:to>
      <xdr:col>0</xdr:col>
      <xdr:colOff>908939</xdr:colOff>
      <xdr:row>275</xdr:row>
      <xdr:rowOff>428625</xdr:rowOff>
    </xdr:to>
    <xdr:pic>
      <xdr:nvPicPr>
        <xdr:cNvPr id="250" name="Obrázok 249">
          <a:extLst>
            <a:ext uri="{FF2B5EF4-FFF2-40B4-BE49-F238E27FC236}">
              <a16:creationId xmlns:a16="http://schemas.microsoft.com/office/drawing/2014/main" id="{6F85D0B8-3D79-4FF8-A8D0-81AF99B14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7352525"/>
          <a:ext cx="823214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266</xdr:row>
      <xdr:rowOff>57150</xdr:rowOff>
    </xdr:from>
    <xdr:to>
      <xdr:col>0</xdr:col>
      <xdr:colOff>885826</xdr:colOff>
      <xdr:row>266</xdr:row>
      <xdr:rowOff>431029</xdr:rowOff>
    </xdr:to>
    <xdr:pic>
      <xdr:nvPicPr>
        <xdr:cNvPr id="251" name="Obrázok 250">
          <a:extLst>
            <a:ext uri="{FF2B5EF4-FFF2-40B4-BE49-F238E27FC236}">
              <a16:creationId xmlns:a16="http://schemas.microsoft.com/office/drawing/2014/main" id="{86166225-C07B-4F1C-82EA-ED0D7FA96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3180575"/>
          <a:ext cx="800100" cy="37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267</xdr:row>
      <xdr:rowOff>57150</xdr:rowOff>
    </xdr:from>
    <xdr:to>
      <xdr:col>0</xdr:col>
      <xdr:colOff>885826</xdr:colOff>
      <xdr:row>267</xdr:row>
      <xdr:rowOff>431029</xdr:rowOff>
    </xdr:to>
    <xdr:pic>
      <xdr:nvPicPr>
        <xdr:cNvPr id="252" name="Obrázok 251">
          <a:extLst>
            <a:ext uri="{FF2B5EF4-FFF2-40B4-BE49-F238E27FC236}">
              <a16:creationId xmlns:a16="http://schemas.microsoft.com/office/drawing/2014/main" id="{9D3C1803-C847-4B08-B41A-0B77D0D7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3647300"/>
          <a:ext cx="800100" cy="37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268</xdr:row>
      <xdr:rowOff>57150</xdr:rowOff>
    </xdr:from>
    <xdr:to>
      <xdr:col>0</xdr:col>
      <xdr:colOff>885826</xdr:colOff>
      <xdr:row>268</xdr:row>
      <xdr:rowOff>431029</xdr:rowOff>
    </xdr:to>
    <xdr:pic>
      <xdr:nvPicPr>
        <xdr:cNvPr id="253" name="Obrázok 252">
          <a:extLst>
            <a:ext uri="{FF2B5EF4-FFF2-40B4-BE49-F238E27FC236}">
              <a16:creationId xmlns:a16="http://schemas.microsoft.com/office/drawing/2014/main" id="{C73AC79E-E805-4CF2-AB39-ECB569C4F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74114025"/>
          <a:ext cx="800100" cy="373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97548</xdr:colOff>
      <xdr:row>261</xdr:row>
      <xdr:rowOff>28576</xdr:rowOff>
    </xdr:from>
    <xdr:to>
      <xdr:col>0</xdr:col>
      <xdr:colOff>870715</xdr:colOff>
      <xdr:row>261</xdr:row>
      <xdr:rowOff>447676</xdr:rowOff>
    </xdr:to>
    <xdr:pic>
      <xdr:nvPicPr>
        <xdr:cNvPr id="254" name="Obrázok 253">
          <a:extLst>
            <a:ext uri="{FF2B5EF4-FFF2-40B4-BE49-F238E27FC236}">
              <a16:creationId xmlns:a16="http://schemas.microsoft.com/office/drawing/2014/main" id="{FBA08376-189C-4AAB-BC87-89C8F28CF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48" y="70818376"/>
          <a:ext cx="773167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260</xdr:row>
      <xdr:rowOff>76201</xdr:rowOff>
    </xdr:from>
    <xdr:to>
      <xdr:col>0</xdr:col>
      <xdr:colOff>858578</xdr:colOff>
      <xdr:row>261</xdr:row>
      <xdr:rowOff>51098</xdr:rowOff>
    </xdr:to>
    <xdr:pic>
      <xdr:nvPicPr>
        <xdr:cNvPr id="255" name="Obrázok 254">
          <a:extLst>
            <a:ext uri="{FF2B5EF4-FFF2-40B4-BE49-F238E27FC236}">
              <a16:creationId xmlns:a16="http://schemas.microsoft.com/office/drawing/2014/main" id="{A3A5F137-6C33-4B9E-9744-161C247AB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0399276"/>
          <a:ext cx="753803" cy="44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259</xdr:row>
      <xdr:rowOff>61874</xdr:rowOff>
    </xdr:from>
    <xdr:to>
      <xdr:col>0</xdr:col>
      <xdr:colOff>866774</xdr:colOff>
      <xdr:row>260</xdr:row>
      <xdr:rowOff>41573</xdr:rowOff>
    </xdr:to>
    <xdr:pic>
      <xdr:nvPicPr>
        <xdr:cNvPr id="256" name="Obrázok 255">
          <a:extLst>
            <a:ext uri="{FF2B5EF4-FFF2-40B4-BE49-F238E27FC236}">
              <a16:creationId xmlns:a16="http://schemas.microsoft.com/office/drawing/2014/main" id="{C7EC158F-A9C8-423C-A440-FD9EB98B5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9918224"/>
          <a:ext cx="761999" cy="44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247</xdr:row>
      <xdr:rowOff>66675</xdr:rowOff>
    </xdr:from>
    <xdr:to>
      <xdr:col>0</xdr:col>
      <xdr:colOff>762000</xdr:colOff>
      <xdr:row>248</xdr:row>
      <xdr:rowOff>304800</xdr:rowOff>
    </xdr:to>
    <xdr:pic>
      <xdr:nvPicPr>
        <xdr:cNvPr id="258" name="Obrázok 257">
          <a:extLst>
            <a:ext uri="{FF2B5EF4-FFF2-40B4-BE49-F238E27FC236}">
              <a16:creationId xmlns:a16="http://schemas.microsoft.com/office/drawing/2014/main" id="{6F2C23E6-C5C2-405E-BAFD-A537B8B2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5808225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245</xdr:row>
      <xdr:rowOff>66675</xdr:rowOff>
    </xdr:from>
    <xdr:to>
      <xdr:col>0</xdr:col>
      <xdr:colOff>762000</xdr:colOff>
      <xdr:row>246</xdr:row>
      <xdr:rowOff>304800</xdr:rowOff>
    </xdr:to>
    <xdr:pic>
      <xdr:nvPicPr>
        <xdr:cNvPr id="259" name="Obrázok 258">
          <a:extLst>
            <a:ext uri="{FF2B5EF4-FFF2-40B4-BE49-F238E27FC236}">
              <a16:creationId xmlns:a16="http://schemas.microsoft.com/office/drawing/2014/main" id="{41E173BC-03A0-44E7-8044-2B30C1D20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5122425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243</xdr:row>
      <xdr:rowOff>66675</xdr:rowOff>
    </xdr:from>
    <xdr:to>
      <xdr:col>0</xdr:col>
      <xdr:colOff>780300</xdr:colOff>
      <xdr:row>244</xdr:row>
      <xdr:rowOff>304800</xdr:rowOff>
    </xdr:to>
    <xdr:pic>
      <xdr:nvPicPr>
        <xdr:cNvPr id="260" name="Obrázok 259">
          <a:extLst>
            <a:ext uri="{FF2B5EF4-FFF2-40B4-BE49-F238E27FC236}">
              <a16:creationId xmlns:a16="http://schemas.microsoft.com/office/drawing/2014/main" id="{C5EF7D57-F863-47CC-841F-B6C08E486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436625"/>
          <a:ext cx="5993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221</xdr:row>
      <xdr:rowOff>66675</xdr:rowOff>
    </xdr:from>
    <xdr:to>
      <xdr:col>0</xdr:col>
      <xdr:colOff>790575</xdr:colOff>
      <xdr:row>223</xdr:row>
      <xdr:rowOff>0</xdr:rowOff>
    </xdr:to>
    <xdr:pic>
      <xdr:nvPicPr>
        <xdr:cNvPr id="261" name="Obrázok 260">
          <a:extLst>
            <a:ext uri="{FF2B5EF4-FFF2-40B4-BE49-F238E27FC236}">
              <a16:creationId xmlns:a16="http://schemas.microsoft.com/office/drawing/2014/main" id="{E4599BE3-12D6-44D5-BEC9-A0D5C333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6892825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219</xdr:row>
      <xdr:rowOff>66675</xdr:rowOff>
    </xdr:from>
    <xdr:to>
      <xdr:col>0</xdr:col>
      <xdr:colOff>790575</xdr:colOff>
      <xdr:row>221</xdr:row>
      <xdr:rowOff>0</xdr:rowOff>
    </xdr:to>
    <xdr:pic>
      <xdr:nvPicPr>
        <xdr:cNvPr id="262" name="Obrázok 261">
          <a:extLst>
            <a:ext uri="{FF2B5EF4-FFF2-40B4-BE49-F238E27FC236}">
              <a16:creationId xmlns:a16="http://schemas.microsoft.com/office/drawing/2014/main" id="{17DEBE70-00BE-4EA1-BD7A-7203147B9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6207025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207</xdr:row>
      <xdr:rowOff>28575</xdr:rowOff>
    </xdr:from>
    <xdr:to>
      <xdr:col>0</xdr:col>
      <xdr:colOff>766460</xdr:colOff>
      <xdr:row>208</xdr:row>
      <xdr:rowOff>247650</xdr:rowOff>
    </xdr:to>
    <xdr:pic>
      <xdr:nvPicPr>
        <xdr:cNvPr id="263" name="Obrázok 262">
          <a:extLst>
            <a:ext uri="{FF2B5EF4-FFF2-40B4-BE49-F238E27FC236}">
              <a16:creationId xmlns:a16="http://schemas.microsoft.com/office/drawing/2014/main" id="{7100E680-5953-4056-A584-193A10930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682525"/>
          <a:ext cx="56643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205</xdr:row>
      <xdr:rowOff>28575</xdr:rowOff>
    </xdr:from>
    <xdr:to>
      <xdr:col>0</xdr:col>
      <xdr:colOff>766460</xdr:colOff>
      <xdr:row>206</xdr:row>
      <xdr:rowOff>247650</xdr:rowOff>
    </xdr:to>
    <xdr:pic>
      <xdr:nvPicPr>
        <xdr:cNvPr id="264" name="Obrázok 263">
          <a:extLst>
            <a:ext uri="{FF2B5EF4-FFF2-40B4-BE49-F238E27FC236}">
              <a16:creationId xmlns:a16="http://schemas.microsoft.com/office/drawing/2014/main" id="{15ABACC3-6E2E-44A9-A713-7A33BEB52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9996725"/>
          <a:ext cx="56643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203</xdr:row>
      <xdr:rowOff>28575</xdr:rowOff>
    </xdr:from>
    <xdr:to>
      <xdr:col>0</xdr:col>
      <xdr:colOff>766460</xdr:colOff>
      <xdr:row>204</xdr:row>
      <xdr:rowOff>247650</xdr:rowOff>
    </xdr:to>
    <xdr:pic>
      <xdr:nvPicPr>
        <xdr:cNvPr id="265" name="Obrázok 264">
          <a:extLst>
            <a:ext uri="{FF2B5EF4-FFF2-40B4-BE49-F238E27FC236}">
              <a16:creationId xmlns:a16="http://schemas.microsoft.com/office/drawing/2014/main" id="{ED5A5324-EA12-432E-B55B-AD20087B2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9310925"/>
          <a:ext cx="56643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201</xdr:row>
      <xdr:rowOff>28575</xdr:rowOff>
    </xdr:from>
    <xdr:to>
      <xdr:col>0</xdr:col>
      <xdr:colOff>766460</xdr:colOff>
      <xdr:row>202</xdr:row>
      <xdr:rowOff>247650</xdr:rowOff>
    </xdr:to>
    <xdr:pic>
      <xdr:nvPicPr>
        <xdr:cNvPr id="266" name="Obrázok 265">
          <a:extLst>
            <a:ext uri="{FF2B5EF4-FFF2-40B4-BE49-F238E27FC236}">
              <a16:creationId xmlns:a16="http://schemas.microsoft.com/office/drawing/2014/main" id="{B3F409A7-117A-4A1D-8583-161FF29E5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8625125"/>
          <a:ext cx="56643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199</xdr:row>
      <xdr:rowOff>28575</xdr:rowOff>
    </xdr:from>
    <xdr:to>
      <xdr:col>0</xdr:col>
      <xdr:colOff>766460</xdr:colOff>
      <xdr:row>200</xdr:row>
      <xdr:rowOff>247650</xdr:rowOff>
    </xdr:to>
    <xdr:pic>
      <xdr:nvPicPr>
        <xdr:cNvPr id="267" name="Obrázok 266">
          <a:extLst>
            <a:ext uri="{FF2B5EF4-FFF2-40B4-BE49-F238E27FC236}">
              <a16:creationId xmlns:a16="http://schemas.microsoft.com/office/drawing/2014/main" id="{4060711E-9591-4886-85AA-1B5E19AE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7939325"/>
          <a:ext cx="56643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197</xdr:row>
      <xdr:rowOff>57150</xdr:rowOff>
    </xdr:from>
    <xdr:to>
      <xdr:col>0</xdr:col>
      <xdr:colOff>776364</xdr:colOff>
      <xdr:row>198</xdr:row>
      <xdr:rowOff>323850</xdr:rowOff>
    </xdr:to>
    <xdr:pic>
      <xdr:nvPicPr>
        <xdr:cNvPr id="268" name="Obrázok 267">
          <a:extLst>
            <a:ext uri="{FF2B5EF4-FFF2-40B4-BE49-F238E27FC236}">
              <a16:creationId xmlns:a16="http://schemas.microsoft.com/office/drawing/2014/main" id="{9D6DE315-6021-42BE-BD50-DAFDCAB4C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7510700"/>
          <a:ext cx="61443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194</xdr:row>
      <xdr:rowOff>57150</xdr:rowOff>
    </xdr:from>
    <xdr:to>
      <xdr:col>0</xdr:col>
      <xdr:colOff>776364</xdr:colOff>
      <xdr:row>196</xdr:row>
      <xdr:rowOff>209550</xdr:rowOff>
    </xdr:to>
    <xdr:pic>
      <xdr:nvPicPr>
        <xdr:cNvPr id="269" name="Obrázok 268">
          <a:extLst>
            <a:ext uri="{FF2B5EF4-FFF2-40B4-BE49-F238E27FC236}">
              <a16:creationId xmlns:a16="http://schemas.microsoft.com/office/drawing/2014/main" id="{45EC359A-EBAA-4003-A88F-821F58A6E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46824900"/>
          <a:ext cx="61443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179</xdr:row>
      <xdr:rowOff>38101</xdr:rowOff>
    </xdr:from>
    <xdr:to>
      <xdr:col>0</xdr:col>
      <xdr:colOff>814614</xdr:colOff>
      <xdr:row>180</xdr:row>
      <xdr:rowOff>323851</xdr:rowOff>
    </xdr:to>
    <xdr:pic>
      <xdr:nvPicPr>
        <xdr:cNvPr id="270" name="Obrázok 269">
          <a:extLst>
            <a:ext uri="{FF2B5EF4-FFF2-40B4-BE49-F238E27FC236}">
              <a16:creationId xmlns:a16="http://schemas.microsoft.com/office/drawing/2014/main" id="{F16C5C57-870C-4124-B97E-6D671B35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2348151"/>
          <a:ext cx="633639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161</xdr:row>
      <xdr:rowOff>1</xdr:rowOff>
    </xdr:from>
    <xdr:to>
      <xdr:col>0</xdr:col>
      <xdr:colOff>781050</xdr:colOff>
      <xdr:row>163</xdr:row>
      <xdr:rowOff>161925</xdr:rowOff>
    </xdr:to>
    <xdr:pic>
      <xdr:nvPicPr>
        <xdr:cNvPr id="271" name="Obrázok 270">
          <a:extLst>
            <a:ext uri="{FF2B5EF4-FFF2-40B4-BE49-F238E27FC236}">
              <a16:creationId xmlns:a16="http://schemas.microsoft.com/office/drawing/2014/main" id="{24688C2A-E514-45A9-8608-5D145BF37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6442651"/>
          <a:ext cx="619124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158</xdr:row>
      <xdr:rowOff>1</xdr:rowOff>
    </xdr:from>
    <xdr:to>
      <xdr:col>0</xdr:col>
      <xdr:colOff>781050</xdr:colOff>
      <xdr:row>160</xdr:row>
      <xdr:rowOff>161925</xdr:rowOff>
    </xdr:to>
    <xdr:pic>
      <xdr:nvPicPr>
        <xdr:cNvPr id="272" name="Obrázok 271">
          <a:extLst>
            <a:ext uri="{FF2B5EF4-FFF2-40B4-BE49-F238E27FC236}">
              <a16:creationId xmlns:a16="http://schemas.microsoft.com/office/drawing/2014/main" id="{0E517990-ED0A-4C03-A516-AAFFA54E1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5756851"/>
          <a:ext cx="619124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156</xdr:row>
      <xdr:rowOff>1</xdr:rowOff>
    </xdr:from>
    <xdr:to>
      <xdr:col>0</xdr:col>
      <xdr:colOff>781050</xdr:colOff>
      <xdr:row>157</xdr:row>
      <xdr:rowOff>295275</xdr:rowOff>
    </xdr:to>
    <xdr:pic>
      <xdr:nvPicPr>
        <xdr:cNvPr id="274" name="Obrázok 273">
          <a:extLst>
            <a:ext uri="{FF2B5EF4-FFF2-40B4-BE49-F238E27FC236}">
              <a16:creationId xmlns:a16="http://schemas.microsoft.com/office/drawing/2014/main" id="{04D0340D-B72D-4D4D-85FC-F620698B9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5109151"/>
          <a:ext cx="619124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153</xdr:row>
      <xdr:rowOff>1</xdr:rowOff>
    </xdr:from>
    <xdr:to>
      <xdr:col>0</xdr:col>
      <xdr:colOff>781050</xdr:colOff>
      <xdr:row>155</xdr:row>
      <xdr:rowOff>161925</xdr:rowOff>
    </xdr:to>
    <xdr:pic>
      <xdr:nvPicPr>
        <xdr:cNvPr id="275" name="Obrázok 274">
          <a:extLst>
            <a:ext uri="{FF2B5EF4-FFF2-40B4-BE49-F238E27FC236}">
              <a16:creationId xmlns:a16="http://schemas.microsoft.com/office/drawing/2014/main" id="{BA0E9671-C4F9-4F92-B549-9F538DF86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34423351"/>
          <a:ext cx="619124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161927</xdr:colOff>
      <xdr:row>140</xdr:row>
      <xdr:rowOff>47626</xdr:rowOff>
    </xdr:from>
    <xdr:to>
      <xdr:col>0</xdr:col>
      <xdr:colOff>781051</xdr:colOff>
      <xdr:row>141</xdr:row>
      <xdr:rowOff>304946</xdr:rowOff>
    </xdr:to>
    <xdr:pic>
      <xdr:nvPicPr>
        <xdr:cNvPr id="276" name="Obrázok 275">
          <a:extLst>
            <a:ext uri="{FF2B5EF4-FFF2-40B4-BE49-F238E27FC236}">
              <a16:creationId xmlns:a16="http://schemas.microsoft.com/office/drawing/2014/main" id="{AC6AE412-4049-4D12-A2E3-A366B4329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30356176"/>
          <a:ext cx="619124" cy="60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161927</xdr:colOff>
      <xdr:row>139</xdr:row>
      <xdr:rowOff>47626</xdr:rowOff>
    </xdr:from>
    <xdr:to>
      <xdr:col>0</xdr:col>
      <xdr:colOff>781051</xdr:colOff>
      <xdr:row>139</xdr:row>
      <xdr:rowOff>647846</xdr:rowOff>
    </xdr:to>
    <xdr:pic>
      <xdr:nvPicPr>
        <xdr:cNvPr id="277" name="Obrázok 276">
          <a:extLst>
            <a:ext uri="{FF2B5EF4-FFF2-40B4-BE49-F238E27FC236}">
              <a16:creationId xmlns:a16="http://schemas.microsoft.com/office/drawing/2014/main" id="{DC8EA1E0-7FD8-4A0E-9AD5-2F0134A4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29670376"/>
          <a:ext cx="619124" cy="60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161927</xdr:colOff>
      <xdr:row>137</xdr:row>
      <xdr:rowOff>47626</xdr:rowOff>
    </xdr:from>
    <xdr:to>
      <xdr:col>0</xdr:col>
      <xdr:colOff>781051</xdr:colOff>
      <xdr:row>138</xdr:row>
      <xdr:rowOff>304946</xdr:rowOff>
    </xdr:to>
    <xdr:pic>
      <xdr:nvPicPr>
        <xdr:cNvPr id="284" name="Obrázok 283">
          <a:extLst>
            <a:ext uri="{FF2B5EF4-FFF2-40B4-BE49-F238E27FC236}">
              <a16:creationId xmlns:a16="http://schemas.microsoft.com/office/drawing/2014/main" id="{1CE11795-3BDB-401D-800E-1B33FFAD5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28984576"/>
          <a:ext cx="619124" cy="60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129</xdr:row>
      <xdr:rowOff>38100</xdr:rowOff>
    </xdr:from>
    <xdr:to>
      <xdr:col>0</xdr:col>
      <xdr:colOff>838200</xdr:colOff>
      <xdr:row>132</xdr:row>
      <xdr:rowOff>141566</xdr:rowOff>
    </xdr:to>
    <xdr:pic>
      <xdr:nvPicPr>
        <xdr:cNvPr id="285" name="Obrázok 284">
          <a:extLst>
            <a:ext uri="{FF2B5EF4-FFF2-40B4-BE49-F238E27FC236}">
              <a16:creationId xmlns:a16="http://schemas.microsoft.com/office/drawing/2014/main" id="{084774B2-B174-4A7F-9375-72238DB8C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879550"/>
          <a:ext cx="666750" cy="64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125</xdr:row>
      <xdr:rowOff>38100</xdr:rowOff>
    </xdr:from>
    <xdr:to>
      <xdr:col>0</xdr:col>
      <xdr:colOff>838200</xdr:colOff>
      <xdr:row>128</xdr:row>
      <xdr:rowOff>141566</xdr:rowOff>
    </xdr:to>
    <xdr:pic>
      <xdr:nvPicPr>
        <xdr:cNvPr id="289" name="Obrázok 288">
          <a:extLst>
            <a:ext uri="{FF2B5EF4-FFF2-40B4-BE49-F238E27FC236}">
              <a16:creationId xmlns:a16="http://schemas.microsoft.com/office/drawing/2014/main" id="{4A83FBFC-28F5-4EC6-8F5A-14EB87BA9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155650"/>
          <a:ext cx="666750" cy="64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209551</xdr:colOff>
      <xdr:row>63</xdr:row>
      <xdr:rowOff>38101</xdr:rowOff>
    </xdr:from>
    <xdr:to>
      <xdr:col>0</xdr:col>
      <xdr:colOff>800101</xdr:colOff>
      <xdr:row>63</xdr:row>
      <xdr:rowOff>628651</xdr:rowOff>
    </xdr:to>
    <xdr:pic>
      <xdr:nvPicPr>
        <xdr:cNvPr id="291" name="Obrázok 290">
          <a:extLst>
            <a:ext uri="{FF2B5EF4-FFF2-40B4-BE49-F238E27FC236}">
              <a16:creationId xmlns:a16="http://schemas.microsoft.com/office/drawing/2014/main" id="{2F8BD7F6-F7B0-42F3-9278-D4C070939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2820651"/>
          <a:ext cx="5905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58</xdr:row>
      <xdr:rowOff>38101</xdr:rowOff>
    </xdr:from>
    <xdr:to>
      <xdr:col>0</xdr:col>
      <xdr:colOff>809625</xdr:colOff>
      <xdr:row>60</xdr:row>
      <xdr:rowOff>181121</xdr:rowOff>
    </xdr:to>
    <xdr:pic>
      <xdr:nvPicPr>
        <xdr:cNvPr id="296" name="Obrázok 295">
          <a:extLst>
            <a:ext uri="{FF2B5EF4-FFF2-40B4-BE49-F238E27FC236}">
              <a16:creationId xmlns:a16="http://schemas.microsoft.com/office/drawing/2014/main" id="{34A85F5A-FDA1-4A99-B31A-7577EE983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106151"/>
          <a:ext cx="619125" cy="60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38</xdr:row>
      <xdr:rowOff>85727</xdr:rowOff>
    </xdr:from>
    <xdr:to>
      <xdr:col>0</xdr:col>
      <xdr:colOff>857250</xdr:colOff>
      <xdr:row>43</xdr:row>
      <xdr:rowOff>1</xdr:rowOff>
    </xdr:to>
    <xdr:pic>
      <xdr:nvPicPr>
        <xdr:cNvPr id="298" name="Obrázok 297">
          <a:extLst>
            <a:ext uri="{FF2B5EF4-FFF2-40B4-BE49-F238E27FC236}">
              <a16:creationId xmlns:a16="http://schemas.microsoft.com/office/drawing/2014/main" id="{B1909971-2C61-4CBB-8D2B-F97D3584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6810377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32</xdr:row>
      <xdr:rowOff>85727</xdr:rowOff>
    </xdr:from>
    <xdr:to>
      <xdr:col>0</xdr:col>
      <xdr:colOff>857250</xdr:colOff>
      <xdr:row>37</xdr:row>
      <xdr:rowOff>1</xdr:rowOff>
    </xdr:to>
    <xdr:pic>
      <xdr:nvPicPr>
        <xdr:cNvPr id="299" name="Obrázok 298">
          <a:extLst>
            <a:ext uri="{FF2B5EF4-FFF2-40B4-BE49-F238E27FC236}">
              <a16:creationId xmlns:a16="http://schemas.microsoft.com/office/drawing/2014/main" id="{BCB043F8-D30B-4318-B0A1-06794CCFA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5895977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26</xdr:row>
      <xdr:rowOff>85727</xdr:rowOff>
    </xdr:from>
    <xdr:to>
      <xdr:col>0</xdr:col>
      <xdr:colOff>857250</xdr:colOff>
      <xdr:row>31</xdr:row>
      <xdr:rowOff>1</xdr:rowOff>
    </xdr:to>
    <xdr:pic>
      <xdr:nvPicPr>
        <xdr:cNvPr id="300" name="Obrázok 299">
          <a:extLst>
            <a:ext uri="{FF2B5EF4-FFF2-40B4-BE49-F238E27FC236}">
              <a16:creationId xmlns:a16="http://schemas.microsoft.com/office/drawing/2014/main" id="{D591E3EF-D0E6-48DF-8378-761CF9754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4981577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20</xdr:row>
      <xdr:rowOff>85727</xdr:rowOff>
    </xdr:from>
    <xdr:to>
      <xdr:col>0</xdr:col>
      <xdr:colOff>857250</xdr:colOff>
      <xdr:row>25</xdr:row>
      <xdr:rowOff>1</xdr:rowOff>
    </xdr:to>
    <xdr:pic>
      <xdr:nvPicPr>
        <xdr:cNvPr id="301" name="Obrázok 300">
          <a:extLst>
            <a:ext uri="{FF2B5EF4-FFF2-40B4-BE49-F238E27FC236}">
              <a16:creationId xmlns:a16="http://schemas.microsoft.com/office/drawing/2014/main" id="{40462DE7-B1FA-4934-97A7-01E37D0D8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4067177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14</xdr:row>
      <xdr:rowOff>114300</xdr:rowOff>
    </xdr:from>
    <xdr:to>
      <xdr:col>0</xdr:col>
      <xdr:colOff>857250</xdr:colOff>
      <xdr:row>19</xdr:row>
      <xdr:rowOff>28575</xdr:rowOff>
    </xdr:to>
    <xdr:pic>
      <xdr:nvPicPr>
        <xdr:cNvPr id="302" name="Obrázok 301">
          <a:extLst>
            <a:ext uri="{FF2B5EF4-FFF2-40B4-BE49-F238E27FC236}">
              <a16:creationId xmlns:a16="http://schemas.microsoft.com/office/drawing/2014/main" id="{2C99056F-4204-491E-BA64-6E39BF5C4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181350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114300</xdr:rowOff>
    </xdr:from>
    <xdr:to>
      <xdr:col>0</xdr:col>
      <xdr:colOff>857250</xdr:colOff>
      <xdr:row>13</xdr:row>
      <xdr:rowOff>28575</xdr:rowOff>
    </xdr:to>
    <xdr:pic>
      <xdr:nvPicPr>
        <xdr:cNvPr id="303" name="Obrázok 302">
          <a:extLst>
            <a:ext uri="{FF2B5EF4-FFF2-40B4-BE49-F238E27FC236}">
              <a16:creationId xmlns:a16="http://schemas.microsoft.com/office/drawing/2014/main" id="{C72F1426-C062-47B9-B577-5CC979138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66950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</xdr:row>
      <xdr:rowOff>114300</xdr:rowOff>
    </xdr:from>
    <xdr:to>
      <xdr:col>0</xdr:col>
      <xdr:colOff>857250</xdr:colOff>
      <xdr:row>7</xdr:row>
      <xdr:rowOff>28575</xdr:rowOff>
    </xdr:to>
    <xdr:pic>
      <xdr:nvPicPr>
        <xdr:cNvPr id="304" name="Obrázok 303">
          <a:extLst>
            <a:ext uri="{FF2B5EF4-FFF2-40B4-BE49-F238E27FC236}">
              <a16:creationId xmlns:a16="http://schemas.microsoft.com/office/drawing/2014/main" id="{75E2870B-BAA0-46B4-A171-967452C17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52550"/>
          <a:ext cx="6762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639536</xdr:colOff>
      <xdr:row>6</xdr:row>
      <xdr:rowOff>27215</xdr:rowOff>
    </xdr:from>
    <xdr:to>
      <xdr:col>0</xdr:col>
      <xdr:colOff>878230</xdr:colOff>
      <xdr:row>7</xdr:row>
      <xdr:rowOff>96611</xdr:rowOff>
    </xdr:to>
    <xdr:pic>
      <xdr:nvPicPr>
        <xdr:cNvPr id="257" name="Obrázok 256">
          <a:extLst>
            <a:ext uri="{FF2B5EF4-FFF2-40B4-BE49-F238E27FC236}">
              <a16:creationId xmlns:a16="http://schemas.microsoft.com/office/drawing/2014/main" id="{E1CDEAEC-52A6-4582-BE62-4EB0B353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6" y="1877786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653143</xdr:colOff>
      <xdr:row>12</xdr:row>
      <xdr:rowOff>13607</xdr:rowOff>
    </xdr:from>
    <xdr:to>
      <xdr:col>0</xdr:col>
      <xdr:colOff>891837</xdr:colOff>
      <xdr:row>13</xdr:row>
      <xdr:rowOff>83004</xdr:rowOff>
    </xdr:to>
    <xdr:pic>
      <xdr:nvPicPr>
        <xdr:cNvPr id="297" name="Obrázok 296">
          <a:extLst>
            <a:ext uri="{FF2B5EF4-FFF2-40B4-BE49-F238E27FC236}">
              <a16:creationId xmlns:a16="http://schemas.microsoft.com/office/drawing/2014/main" id="{776A4B87-F613-48A3-B3AC-15059BCE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3" y="2762250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625929</xdr:colOff>
      <xdr:row>18</xdr:row>
      <xdr:rowOff>40822</xdr:rowOff>
    </xdr:from>
    <xdr:to>
      <xdr:col>0</xdr:col>
      <xdr:colOff>864623</xdr:colOff>
      <xdr:row>19</xdr:row>
      <xdr:rowOff>110218</xdr:rowOff>
    </xdr:to>
    <xdr:pic>
      <xdr:nvPicPr>
        <xdr:cNvPr id="305" name="Obrázok 304">
          <a:extLst>
            <a:ext uri="{FF2B5EF4-FFF2-40B4-BE49-F238E27FC236}">
              <a16:creationId xmlns:a16="http://schemas.microsoft.com/office/drawing/2014/main" id="{743881C1-2496-4A80-8BEC-C2C14E04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29" y="3687536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598715</xdr:colOff>
      <xdr:row>154</xdr:row>
      <xdr:rowOff>217714</xdr:rowOff>
    </xdr:from>
    <xdr:to>
      <xdr:col>0</xdr:col>
      <xdr:colOff>837409</xdr:colOff>
      <xdr:row>155</xdr:row>
      <xdr:rowOff>205468</xdr:rowOff>
    </xdr:to>
    <xdr:pic>
      <xdr:nvPicPr>
        <xdr:cNvPr id="306" name="Obrázok 305">
          <a:extLst>
            <a:ext uri="{FF2B5EF4-FFF2-40B4-BE49-F238E27FC236}">
              <a16:creationId xmlns:a16="http://schemas.microsoft.com/office/drawing/2014/main" id="{2B219B80-EC78-4457-8CAD-E0E3D49AA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5" y="34657393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612322</xdr:colOff>
      <xdr:row>157</xdr:row>
      <xdr:rowOff>95250</xdr:rowOff>
    </xdr:from>
    <xdr:to>
      <xdr:col>0</xdr:col>
      <xdr:colOff>851016</xdr:colOff>
      <xdr:row>157</xdr:row>
      <xdr:rowOff>314325</xdr:rowOff>
    </xdr:to>
    <xdr:pic>
      <xdr:nvPicPr>
        <xdr:cNvPr id="307" name="Obrázok 306">
          <a:extLst>
            <a:ext uri="{FF2B5EF4-FFF2-40B4-BE49-F238E27FC236}">
              <a16:creationId xmlns:a16="http://schemas.microsoft.com/office/drawing/2014/main" id="{1444F5C6-47A7-48D7-8B37-276D086C0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22" y="35324143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608134</xdr:colOff>
      <xdr:row>159</xdr:row>
      <xdr:rowOff>219808</xdr:rowOff>
    </xdr:from>
    <xdr:to>
      <xdr:col>0</xdr:col>
      <xdr:colOff>846828</xdr:colOff>
      <xdr:row>160</xdr:row>
      <xdr:rowOff>211748</xdr:rowOff>
    </xdr:to>
    <xdr:pic>
      <xdr:nvPicPr>
        <xdr:cNvPr id="319" name="Obrázok 318">
          <a:extLst>
            <a:ext uri="{FF2B5EF4-FFF2-40B4-BE49-F238E27FC236}">
              <a16:creationId xmlns:a16="http://schemas.microsoft.com/office/drawing/2014/main" id="{5CEB769E-AEF7-4A47-BECC-AB3FBA426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" y="36326885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608134</xdr:colOff>
      <xdr:row>162</xdr:row>
      <xdr:rowOff>219807</xdr:rowOff>
    </xdr:from>
    <xdr:to>
      <xdr:col>0</xdr:col>
      <xdr:colOff>846828</xdr:colOff>
      <xdr:row>163</xdr:row>
      <xdr:rowOff>211748</xdr:rowOff>
    </xdr:to>
    <xdr:pic>
      <xdr:nvPicPr>
        <xdr:cNvPr id="320" name="Obrázok 319">
          <a:extLst>
            <a:ext uri="{FF2B5EF4-FFF2-40B4-BE49-F238E27FC236}">
              <a16:creationId xmlns:a16="http://schemas.microsoft.com/office/drawing/2014/main" id="{6D15E51E-DED3-45E9-BF9C-BFE38891B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34" y="37008288"/>
          <a:ext cx="238694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540"/>
  <sheetViews>
    <sheetView tabSelected="1" zoomScale="80" zoomScaleNormal="80" workbookViewId="0">
      <selection activeCell="M3" sqref="M3"/>
    </sheetView>
  </sheetViews>
  <sheetFormatPr defaultColWidth="17.5703125" defaultRowHeight="15" x14ac:dyDescent="0.25"/>
  <cols>
    <col min="1" max="1" width="14.28515625" style="108" customWidth="1"/>
    <col min="2" max="2" width="13.140625" style="6" customWidth="1"/>
    <col min="3" max="3" width="5.28515625" style="8" customWidth="1"/>
    <col min="4" max="4" width="5.7109375" style="6" customWidth="1"/>
    <col min="5" max="5" width="5" style="8" customWidth="1"/>
    <col min="6" max="6" width="15.140625" style="6" customWidth="1"/>
    <col min="7" max="7" width="18" style="118" customWidth="1"/>
    <col min="8" max="8" width="45.140625" style="6" customWidth="1"/>
    <col min="9" max="9" width="21.42578125" style="6" customWidth="1"/>
    <col min="10" max="10" width="17.5703125" style="6"/>
    <col min="11" max="11" width="15.42578125" style="129" customWidth="1"/>
    <col min="12" max="12" width="15.42578125" style="130" customWidth="1"/>
    <col min="13" max="14" width="15.42578125" style="6" customWidth="1"/>
    <col min="15" max="34" width="17.5703125" style="5"/>
    <col min="35" max="16384" width="17.5703125" style="6"/>
  </cols>
  <sheetData>
    <row r="1" spans="1:47" s="1" customFormat="1" ht="71.25" customHeight="1" thickBot="1" x14ac:dyDescent="0.3">
      <c r="A1" s="107"/>
      <c r="C1" s="93"/>
      <c r="E1" s="2"/>
      <c r="G1" s="253" t="s">
        <v>797</v>
      </c>
      <c r="H1" s="254"/>
      <c r="I1" s="254"/>
      <c r="J1" s="255"/>
      <c r="K1" s="256"/>
      <c r="L1" s="77"/>
      <c r="M1" s="3">
        <f>SUM(M3:M402)</f>
        <v>0</v>
      </c>
      <c r="N1" s="4">
        <f>SUM(N3:N402)</f>
        <v>0</v>
      </c>
    </row>
    <row r="2" spans="1:47" ht="26.25" customHeight="1" thickBot="1" x14ac:dyDescent="0.3">
      <c r="A2" s="5"/>
      <c r="B2" s="245" t="s">
        <v>150</v>
      </c>
      <c r="C2" s="246"/>
      <c r="D2" s="247" t="s">
        <v>151</v>
      </c>
      <c r="E2" s="248" t="s">
        <v>152</v>
      </c>
      <c r="F2" s="247" t="s">
        <v>153</v>
      </c>
      <c r="G2" s="249" t="s">
        <v>154</v>
      </c>
      <c r="H2" s="247" t="s">
        <v>155</v>
      </c>
      <c r="I2" s="247" t="s">
        <v>156</v>
      </c>
      <c r="J2" s="248" t="s">
        <v>157</v>
      </c>
      <c r="K2" s="250" t="s">
        <v>158</v>
      </c>
      <c r="L2" s="251" t="s">
        <v>159</v>
      </c>
      <c r="M2" s="247" t="s">
        <v>160</v>
      </c>
      <c r="N2" s="252" t="s">
        <v>161</v>
      </c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</row>
    <row r="3" spans="1:47" ht="12" customHeight="1" x14ac:dyDescent="0.25">
      <c r="A3" s="5"/>
      <c r="B3" s="37" t="s">
        <v>255</v>
      </c>
      <c r="C3" s="185" t="s">
        <v>164</v>
      </c>
      <c r="D3" s="59"/>
      <c r="E3" s="60">
        <v>27</v>
      </c>
      <c r="F3" s="162" t="s">
        <v>572</v>
      </c>
      <c r="G3" s="163">
        <v>4043197351803</v>
      </c>
      <c r="H3" s="62" t="s">
        <v>598</v>
      </c>
      <c r="I3" s="65" t="s">
        <v>599</v>
      </c>
      <c r="J3" s="60" t="s">
        <v>257</v>
      </c>
      <c r="K3" s="64">
        <f t="shared" ref="K3:K20" si="0">L3/1.2/1.5</f>
        <v>144.41666666666666</v>
      </c>
      <c r="L3" s="197">
        <v>259.95</v>
      </c>
      <c r="M3" s="132"/>
      <c r="N3" s="131">
        <f t="shared" ref="N3:N69" si="1">M3*K3</f>
        <v>0</v>
      </c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</row>
    <row r="4" spans="1:47" ht="12" customHeight="1" x14ac:dyDescent="0.25">
      <c r="A4" s="5"/>
      <c r="B4" s="37" t="s">
        <v>255</v>
      </c>
      <c r="C4" s="185" t="s">
        <v>164</v>
      </c>
      <c r="D4" s="59"/>
      <c r="E4" s="60">
        <v>27</v>
      </c>
      <c r="F4" s="162" t="s">
        <v>573</v>
      </c>
      <c r="G4" s="163">
        <v>4043197351810</v>
      </c>
      <c r="H4" s="62" t="s">
        <v>598</v>
      </c>
      <c r="I4" s="65" t="s">
        <v>599</v>
      </c>
      <c r="J4" s="60" t="s">
        <v>258</v>
      </c>
      <c r="K4" s="64">
        <f t="shared" si="0"/>
        <v>144.41666666666666</v>
      </c>
      <c r="L4" s="197">
        <v>259.95</v>
      </c>
      <c r="M4" s="132"/>
      <c r="N4" s="131">
        <f t="shared" si="1"/>
        <v>0</v>
      </c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</row>
    <row r="5" spans="1:47" ht="12" customHeight="1" x14ac:dyDescent="0.25">
      <c r="A5" s="5"/>
      <c r="B5" s="37" t="s">
        <v>255</v>
      </c>
      <c r="C5" s="185" t="s">
        <v>164</v>
      </c>
      <c r="D5" s="59"/>
      <c r="E5" s="60">
        <v>27</v>
      </c>
      <c r="F5" s="162" t="s">
        <v>574</v>
      </c>
      <c r="G5" s="163">
        <v>4043197351827</v>
      </c>
      <c r="H5" s="62" t="s">
        <v>598</v>
      </c>
      <c r="I5" s="65" t="s">
        <v>599</v>
      </c>
      <c r="J5" s="60" t="s">
        <v>259</v>
      </c>
      <c r="K5" s="64">
        <f t="shared" si="0"/>
        <v>144.41666666666666</v>
      </c>
      <c r="L5" s="197">
        <v>259.95</v>
      </c>
      <c r="M5" s="132"/>
      <c r="N5" s="131">
        <f t="shared" si="1"/>
        <v>0</v>
      </c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</row>
    <row r="6" spans="1:47" ht="12" customHeight="1" x14ac:dyDescent="0.25">
      <c r="A6" s="5"/>
      <c r="B6" s="37" t="s">
        <v>255</v>
      </c>
      <c r="C6" s="185" t="s">
        <v>164</v>
      </c>
      <c r="D6" s="59"/>
      <c r="E6" s="60">
        <v>27</v>
      </c>
      <c r="F6" s="162" t="s">
        <v>575</v>
      </c>
      <c r="G6" s="163">
        <v>4043197351834</v>
      </c>
      <c r="H6" s="62" t="s">
        <v>598</v>
      </c>
      <c r="I6" s="65" t="s">
        <v>599</v>
      </c>
      <c r="J6" s="60" t="s">
        <v>260</v>
      </c>
      <c r="K6" s="64">
        <f t="shared" si="0"/>
        <v>144.41666666666666</v>
      </c>
      <c r="L6" s="197">
        <v>259.95</v>
      </c>
      <c r="M6" s="132"/>
      <c r="N6" s="131">
        <f t="shared" si="1"/>
        <v>0</v>
      </c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</row>
    <row r="7" spans="1:47" ht="12" customHeight="1" x14ac:dyDescent="0.25">
      <c r="A7" s="5"/>
      <c r="B7" s="37" t="s">
        <v>255</v>
      </c>
      <c r="C7" s="185" t="s">
        <v>164</v>
      </c>
      <c r="D7" s="59"/>
      <c r="E7" s="60">
        <v>27</v>
      </c>
      <c r="F7" s="162" t="s">
        <v>576</v>
      </c>
      <c r="G7" s="163">
        <v>4043197351841</v>
      </c>
      <c r="H7" s="62" t="s">
        <v>598</v>
      </c>
      <c r="I7" s="65" t="s">
        <v>599</v>
      </c>
      <c r="J7" s="60" t="s">
        <v>261</v>
      </c>
      <c r="K7" s="64">
        <f t="shared" si="0"/>
        <v>144.41666666666666</v>
      </c>
      <c r="L7" s="197">
        <v>259.95</v>
      </c>
      <c r="M7" s="132"/>
      <c r="N7" s="131">
        <f t="shared" si="1"/>
        <v>0</v>
      </c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</row>
    <row r="8" spans="1:47" ht="12" customHeight="1" thickBot="1" x14ac:dyDescent="0.3">
      <c r="A8" s="5"/>
      <c r="B8" s="37" t="s">
        <v>255</v>
      </c>
      <c r="C8" s="187" t="s">
        <v>164</v>
      </c>
      <c r="D8" s="59"/>
      <c r="E8" s="60">
        <v>27</v>
      </c>
      <c r="F8" s="162" t="s">
        <v>577</v>
      </c>
      <c r="G8" s="163">
        <v>4043197351858</v>
      </c>
      <c r="H8" s="136" t="s">
        <v>598</v>
      </c>
      <c r="I8" s="65" t="s">
        <v>599</v>
      </c>
      <c r="J8" s="60" t="s">
        <v>262</v>
      </c>
      <c r="K8" s="64">
        <f t="shared" si="0"/>
        <v>144.41666666666666</v>
      </c>
      <c r="L8" s="197">
        <v>259.95</v>
      </c>
      <c r="M8" s="211"/>
      <c r="N8" s="212">
        <f t="shared" si="1"/>
        <v>0</v>
      </c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</row>
    <row r="9" spans="1:47" ht="12" customHeight="1" x14ac:dyDescent="0.25">
      <c r="A9" s="5"/>
      <c r="B9" s="40" t="s">
        <v>255</v>
      </c>
      <c r="C9" s="184" t="s">
        <v>164</v>
      </c>
      <c r="D9" s="47"/>
      <c r="E9" s="20">
        <v>27</v>
      </c>
      <c r="F9" s="170" t="s">
        <v>578</v>
      </c>
      <c r="G9" s="171">
        <v>4043197351865</v>
      </c>
      <c r="H9" s="42" t="s">
        <v>598</v>
      </c>
      <c r="I9" s="66" t="s">
        <v>600</v>
      </c>
      <c r="J9" s="20" t="s">
        <v>264</v>
      </c>
      <c r="K9" s="24">
        <f t="shared" si="0"/>
        <v>144.41666666666666</v>
      </c>
      <c r="L9" s="196">
        <v>259.95</v>
      </c>
      <c r="M9" s="213"/>
      <c r="N9" s="183">
        <f t="shared" si="1"/>
        <v>0</v>
      </c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</row>
    <row r="10" spans="1:47" ht="12" customHeight="1" x14ac:dyDescent="0.25">
      <c r="A10" s="5"/>
      <c r="B10" s="37" t="s">
        <v>255</v>
      </c>
      <c r="C10" s="185" t="s">
        <v>164</v>
      </c>
      <c r="D10" s="59"/>
      <c r="E10" s="60">
        <v>27</v>
      </c>
      <c r="F10" s="162" t="s">
        <v>579</v>
      </c>
      <c r="G10" s="163">
        <v>4043197351872</v>
      </c>
      <c r="H10" s="62" t="s">
        <v>598</v>
      </c>
      <c r="I10" s="65" t="s">
        <v>600</v>
      </c>
      <c r="J10" s="60" t="s">
        <v>257</v>
      </c>
      <c r="K10" s="64">
        <f t="shared" si="0"/>
        <v>144.41666666666666</v>
      </c>
      <c r="L10" s="197">
        <v>259.95</v>
      </c>
      <c r="M10" s="132"/>
      <c r="N10" s="131">
        <f t="shared" si="1"/>
        <v>0</v>
      </c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</row>
    <row r="11" spans="1:47" ht="12" customHeight="1" x14ac:dyDescent="0.25">
      <c r="A11" s="5"/>
      <c r="B11" s="37" t="s">
        <v>255</v>
      </c>
      <c r="C11" s="185" t="s">
        <v>164</v>
      </c>
      <c r="D11" s="59"/>
      <c r="E11" s="60">
        <v>27</v>
      </c>
      <c r="F11" s="162" t="s">
        <v>580</v>
      </c>
      <c r="G11" s="163">
        <v>4043197351889</v>
      </c>
      <c r="H11" s="62" t="s">
        <v>598</v>
      </c>
      <c r="I11" s="65" t="s">
        <v>600</v>
      </c>
      <c r="J11" s="60" t="s">
        <v>258</v>
      </c>
      <c r="K11" s="64">
        <f t="shared" si="0"/>
        <v>144.41666666666666</v>
      </c>
      <c r="L11" s="197">
        <v>259.95</v>
      </c>
      <c r="M11" s="132"/>
      <c r="N11" s="131">
        <f t="shared" si="1"/>
        <v>0</v>
      </c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47" ht="12" customHeight="1" x14ac:dyDescent="0.25">
      <c r="A12" s="5"/>
      <c r="B12" s="37" t="s">
        <v>255</v>
      </c>
      <c r="C12" s="185" t="s">
        <v>164</v>
      </c>
      <c r="D12" s="59"/>
      <c r="E12" s="60">
        <v>27</v>
      </c>
      <c r="F12" s="162" t="s">
        <v>581</v>
      </c>
      <c r="G12" s="163">
        <v>4043197351896</v>
      </c>
      <c r="H12" s="62" t="s">
        <v>598</v>
      </c>
      <c r="I12" s="65" t="s">
        <v>600</v>
      </c>
      <c r="J12" s="60" t="s">
        <v>259</v>
      </c>
      <c r="K12" s="64">
        <f t="shared" si="0"/>
        <v>144.41666666666666</v>
      </c>
      <c r="L12" s="197">
        <v>259.95</v>
      </c>
      <c r="M12" s="132"/>
      <c r="N12" s="131">
        <f t="shared" si="1"/>
        <v>0</v>
      </c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</row>
    <row r="13" spans="1:47" ht="12" customHeight="1" x14ac:dyDescent="0.25">
      <c r="A13" s="5"/>
      <c r="B13" s="37" t="s">
        <v>255</v>
      </c>
      <c r="C13" s="185" t="s">
        <v>164</v>
      </c>
      <c r="D13" s="59"/>
      <c r="E13" s="60">
        <v>27</v>
      </c>
      <c r="F13" s="162" t="s">
        <v>582</v>
      </c>
      <c r="G13" s="163">
        <v>4043197351902</v>
      </c>
      <c r="H13" s="62" t="s">
        <v>598</v>
      </c>
      <c r="I13" s="65" t="s">
        <v>600</v>
      </c>
      <c r="J13" s="60" t="s">
        <v>260</v>
      </c>
      <c r="K13" s="64">
        <f t="shared" si="0"/>
        <v>144.41666666666666</v>
      </c>
      <c r="L13" s="197">
        <v>259.95</v>
      </c>
      <c r="M13" s="132"/>
      <c r="N13" s="131">
        <f t="shared" si="1"/>
        <v>0</v>
      </c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</row>
    <row r="14" spans="1:47" ht="12" customHeight="1" thickBot="1" x14ac:dyDescent="0.3">
      <c r="A14" s="5"/>
      <c r="B14" s="38" t="s">
        <v>255</v>
      </c>
      <c r="C14" s="186" t="s">
        <v>164</v>
      </c>
      <c r="D14" s="51"/>
      <c r="E14" s="13">
        <v>27</v>
      </c>
      <c r="F14" s="173" t="s">
        <v>583</v>
      </c>
      <c r="G14" s="174">
        <v>4043197351919</v>
      </c>
      <c r="H14" s="144" t="s">
        <v>598</v>
      </c>
      <c r="I14" s="67" t="s">
        <v>600</v>
      </c>
      <c r="J14" s="13" t="s">
        <v>261</v>
      </c>
      <c r="K14" s="17">
        <f t="shared" si="0"/>
        <v>144.41666666666666</v>
      </c>
      <c r="L14" s="198">
        <v>259.95</v>
      </c>
      <c r="M14" s="214"/>
      <c r="N14" s="215">
        <f t="shared" si="1"/>
        <v>0</v>
      </c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</row>
    <row r="15" spans="1:47" ht="12" customHeight="1" x14ac:dyDescent="0.25">
      <c r="A15" s="5"/>
      <c r="B15" s="37" t="s">
        <v>255</v>
      </c>
      <c r="C15" s="185" t="s">
        <v>164</v>
      </c>
      <c r="D15" s="59"/>
      <c r="E15" s="60">
        <v>27</v>
      </c>
      <c r="F15" s="162" t="s">
        <v>584</v>
      </c>
      <c r="G15" s="163">
        <v>4043197351988</v>
      </c>
      <c r="H15" s="62" t="s">
        <v>598</v>
      </c>
      <c r="I15" s="65" t="s">
        <v>597</v>
      </c>
      <c r="J15" s="60" t="s">
        <v>257</v>
      </c>
      <c r="K15" s="64">
        <f t="shared" si="0"/>
        <v>144.41666666666666</v>
      </c>
      <c r="L15" s="197">
        <v>259.95</v>
      </c>
      <c r="M15" s="132"/>
      <c r="N15" s="131">
        <f t="shared" si="1"/>
        <v>0</v>
      </c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</row>
    <row r="16" spans="1:47" ht="12" customHeight="1" x14ac:dyDescent="0.25">
      <c r="A16" s="5"/>
      <c r="B16" s="37" t="s">
        <v>255</v>
      </c>
      <c r="C16" s="185" t="s">
        <v>164</v>
      </c>
      <c r="D16" s="59"/>
      <c r="E16" s="60">
        <v>27</v>
      </c>
      <c r="F16" s="162" t="s">
        <v>585</v>
      </c>
      <c r="G16" s="163">
        <v>4043197351995</v>
      </c>
      <c r="H16" s="62" t="s">
        <v>598</v>
      </c>
      <c r="I16" s="65" t="s">
        <v>597</v>
      </c>
      <c r="J16" s="60" t="s">
        <v>258</v>
      </c>
      <c r="K16" s="64">
        <f t="shared" si="0"/>
        <v>144.41666666666666</v>
      </c>
      <c r="L16" s="197">
        <v>259.95</v>
      </c>
      <c r="M16" s="132"/>
      <c r="N16" s="131">
        <f t="shared" si="1"/>
        <v>0</v>
      </c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</row>
    <row r="17" spans="1:47" ht="12" customHeight="1" x14ac:dyDescent="0.25">
      <c r="A17" s="5"/>
      <c r="B17" s="37" t="s">
        <v>255</v>
      </c>
      <c r="C17" s="185" t="s">
        <v>164</v>
      </c>
      <c r="D17" s="59"/>
      <c r="E17" s="60">
        <v>27</v>
      </c>
      <c r="F17" s="162" t="s">
        <v>586</v>
      </c>
      <c r="G17" s="163">
        <v>4043197352008</v>
      </c>
      <c r="H17" s="62" t="s">
        <v>598</v>
      </c>
      <c r="I17" s="65" t="s">
        <v>597</v>
      </c>
      <c r="J17" s="60" t="s">
        <v>259</v>
      </c>
      <c r="K17" s="64">
        <f t="shared" si="0"/>
        <v>144.41666666666666</v>
      </c>
      <c r="L17" s="197">
        <v>259.95</v>
      </c>
      <c r="M17" s="132"/>
      <c r="N17" s="131">
        <f t="shared" si="1"/>
        <v>0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</row>
    <row r="18" spans="1:47" ht="12" customHeight="1" x14ac:dyDescent="0.25">
      <c r="A18" s="5"/>
      <c r="B18" s="37" t="s">
        <v>255</v>
      </c>
      <c r="C18" s="185" t="s">
        <v>164</v>
      </c>
      <c r="D18" s="59"/>
      <c r="E18" s="60">
        <v>27</v>
      </c>
      <c r="F18" s="162" t="s">
        <v>587</v>
      </c>
      <c r="G18" s="163">
        <v>4043197352015</v>
      </c>
      <c r="H18" s="62" t="s">
        <v>598</v>
      </c>
      <c r="I18" s="65" t="s">
        <v>597</v>
      </c>
      <c r="J18" s="60" t="s">
        <v>260</v>
      </c>
      <c r="K18" s="64">
        <f t="shared" si="0"/>
        <v>144.41666666666666</v>
      </c>
      <c r="L18" s="197">
        <v>259.95</v>
      </c>
      <c r="M18" s="132"/>
      <c r="N18" s="131">
        <f t="shared" si="1"/>
        <v>0</v>
      </c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</row>
    <row r="19" spans="1:47" ht="12" customHeight="1" x14ac:dyDescent="0.25">
      <c r="A19" s="5"/>
      <c r="B19" s="37" t="s">
        <v>255</v>
      </c>
      <c r="C19" s="185" t="s">
        <v>164</v>
      </c>
      <c r="D19" s="59"/>
      <c r="E19" s="60">
        <v>27</v>
      </c>
      <c r="F19" s="162" t="s">
        <v>588</v>
      </c>
      <c r="G19" s="163">
        <v>4043197352022</v>
      </c>
      <c r="H19" s="62" t="s">
        <v>598</v>
      </c>
      <c r="I19" s="65" t="s">
        <v>597</v>
      </c>
      <c r="J19" s="60" t="s">
        <v>261</v>
      </c>
      <c r="K19" s="64">
        <f t="shared" si="0"/>
        <v>144.41666666666666</v>
      </c>
      <c r="L19" s="197">
        <v>259.95</v>
      </c>
      <c r="M19" s="132"/>
      <c r="N19" s="131">
        <f t="shared" si="1"/>
        <v>0</v>
      </c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ht="12" customHeight="1" thickBot="1" x14ac:dyDescent="0.3">
      <c r="A20" s="5"/>
      <c r="B20" s="72" t="s">
        <v>255</v>
      </c>
      <c r="C20" s="186" t="s">
        <v>164</v>
      </c>
      <c r="D20" s="172"/>
      <c r="E20" s="73">
        <v>27</v>
      </c>
      <c r="F20" s="173" t="s">
        <v>589</v>
      </c>
      <c r="G20" s="174">
        <v>4043197352039</v>
      </c>
      <c r="H20" s="144" t="s">
        <v>598</v>
      </c>
      <c r="I20" s="67" t="s">
        <v>597</v>
      </c>
      <c r="J20" s="73" t="s">
        <v>262</v>
      </c>
      <c r="K20" s="146">
        <f t="shared" si="0"/>
        <v>144.41666666666666</v>
      </c>
      <c r="L20" s="198">
        <v>259.95</v>
      </c>
      <c r="M20" s="211"/>
      <c r="N20" s="212">
        <f t="shared" si="1"/>
        <v>0</v>
      </c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ht="12" customHeight="1" x14ac:dyDescent="0.25">
      <c r="A21" s="5"/>
      <c r="B21" s="37" t="s">
        <v>255</v>
      </c>
      <c r="C21" s="185" t="s">
        <v>164</v>
      </c>
      <c r="D21" s="59"/>
      <c r="E21" s="60">
        <v>28</v>
      </c>
      <c r="F21" s="162" t="s">
        <v>548</v>
      </c>
      <c r="G21" s="163">
        <v>4043197351568</v>
      </c>
      <c r="H21" s="62" t="s">
        <v>608</v>
      </c>
      <c r="I21" s="63" t="s">
        <v>256</v>
      </c>
      <c r="J21" s="60" t="s">
        <v>264</v>
      </c>
      <c r="K21" s="64">
        <f t="shared" ref="K21:K26" si="2">L21/1.2/1.5</f>
        <v>111.08333333333333</v>
      </c>
      <c r="L21" s="83">
        <v>199.95</v>
      </c>
      <c r="M21" s="216"/>
      <c r="N21" s="183">
        <f t="shared" si="1"/>
        <v>0</v>
      </c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</row>
    <row r="22" spans="1:47" ht="12" customHeight="1" x14ac:dyDescent="0.25">
      <c r="A22" s="5"/>
      <c r="B22" s="37" t="s">
        <v>255</v>
      </c>
      <c r="C22" s="185" t="s">
        <v>164</v>
      </c>
      <c r="D22" s="59"/>
      <c r="E22" s="60">
        <v>28</v>
      </c>
      <c r="F22" s="162" t="s">
        <v>549</v>
      </c>
      <c r="G22" s="163">
        <v>4043197351575</v>
      </c>
      <c r="H22" s="62" t="s">
        <v>608</v>
      </c>
      <c r="I22" s="63" t="s">
        <v>256</v>
      </c>
      <c r="J22" s="60" t="s">
        <v>257</v>
      </c>
      <c r="K22" s="64">
        <f t="shared" si="2"/>
        <v>111.08333333333333</v>
      </c>
      <c r="L22" s="83">
        <v>199.95</v>
      </c>
      <c r="M22" s="217"/>
      <c r="N22" s="131">
        <f t="shared" si="1"/>
        <v>0</v>
      </c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</row>
    <row r="23" spans="1:47" ht="12" customHeight="1" x14ac:dyDescent="0.25">
      <c r="A23" s="5"/>
      <c r="B23" s="37" t="s">
        <v>255</v>
      </c>
      <c r="C23" s="185" t="s">
        <v>164</v>
      </c>
      <c r="D23" s="59"/>
      <c r="E23" s="60">
        <v>28</v>
      </c>
      <c r="F23" s="162" t="s">
        <v>550</v>
      </c>
      <c r="G23" s="163">
        <v>4043197351582</v>
      </c>
      <c r="H23" s="62" t="s">
        <v>608</v>
      </c>
      <c r="I23" s="63" t="s">
        <v>256</v>
      </c>
      <c r="J23" s="60" t="s">
        <v>258</v>
      </c>
      <c r="K23" s="64">
        <f t="shared" si="2"/>
        <v>111.08333333333333</v>
      </c>
      <c r="L23" s="83">
        <v>199.95</v>
      </c>
      <c r="M23" s="217"/>
      <c r="N23" s="131">
        <f t="shared" si="1"/>
        <v>0</v>
      </c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</row>
    <row r="24" spans="1:47" ht="12" customHeight="1" x14ac:dyDescent="0.25">
      <c r="A24" s="5"/>
      <c r="B24" s="37" t="s">
        <v>255</v>
      </c>
      <c r="C24" s="185" t="s">
        <v>164</v>
      </c>
      <c r="D24" s="59"/>
      <c r="E24" s="60">
        <v>28</v>
      </c>
      <c r="F24" s="162" t="s">
        <v>551</v>
      </c>
      <c r="G24" s="163">
        <v>4043197351599</v>
      </c>
      <c r="H24" s="62" t="s">
        <v>608</v>
      </c>
      <c r="I24" s="63" t="s">
        <v>256</v>
      </c>
      <c r="J24" s="60" t="s">
        <v>259</v>
      </c>
      <c r="K24" s="64">
        <f t="shared" si="2"/>
        <v>111.08333333333333</v>
      </c>
      <c r="L24" s="83">
        <v>199.95</v>
      </c>
      <c r="M24" s="217"/>
      <c r="N24" s="131">
        <f t="shared" si="1"/>
        <v>0</v>
      </c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</row>
    <row r="25" spans="1:47" ht="12" customHeight="1" x14ac:dyDescent="0.25">
      <c r="A25" s="5"/>
      <c r="B25" s="37" t="s">
        <v>255</v>
      </c>
      <c r="C25" s="185" t="s">
        <v>164</v>
      </c>
      <c r="D25" s="59"/>
      <c r="E25" s="60">
        <v>28</v>
      </c>
      <c r="F25" s="162" t="s">
        <v>552</v>
      </c>
      <c r="G25" s="163">
        <v>4043197351605</v>
      </c>
      <c r="H25" s="62" t="s">
        <v>608</v>
      </c>
      <c r="I25" s="63" t="s">
        <v>256</v>
      </c>
      <c r="J25" s="60" t="s">
        <v>260</v>
      </c>
      <c r="K25" s="64">
        <f t="shared" si="2"/>
        <v>111.08333333333333</v>
      </c>
      <c r="L25" s="83">
        <v>199.95</v>
      </c>
      <c r="M25" s="217"/>
      <c r="N25" s="131">
        <f t="shared" si="1"/>
        <v>0</v>
      </c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</row>
    <row r="26" spans="1:47" ht="12" customHeight="1" thickBot="1" x14ac:dyDescent="0.3">
      <c r="A26" s="5"/>
      <c r="B26" s="37" t="s">
        <v>255</v>
      </c>
      <c r="C26" s="187" t="s">
        <v>164</v>
      </c>
      <c r="D26" s="59"/>
      <c r="E26" s="60">
        <v>28</v>
      </c>
      <c r="F26" s="162" t="s">
        <v>553</v>
      </c>
      <c r="G26" s="163">
        <v>4043197351612</v>
      </c>
      <c r="H26" s="62" t="s">
        <v>608</v>
      </c>
      <c r="I26" s="63" t="s">
        <v>256</v>
      </c>
      <c r="J26" s="60" t="s">
        <v>261</v>
      </c>
      <c r="K26" s="64">
        <f t="shared" si="2"/>
        <v>111.08333333333333</v>
      </c>
      <c r="L26" s="83">
        <v>199.95</v>
      </c>
      <c r="M26" s="218"/>
      <c r="N26" s="215">
        <f t="shared" si="1"/>
        <v>0</v>
      </c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</row>
    <row r="27" spans="1:47" ht="12" customHeight="1" x14ac:dyDescent="0.25">
      <c r="A27" s="5"/>
      <c r="B27" s="40" t="s">
        <v>255</v>
      </c>
      <c r="C27" s="184" t="s">
        <v>164</v>
      </c>
      <c r="D27" s="47"/>
      <c r="E27" s="20">
        <v>28</v>
      </c>
      <c r="F27" s="166" t="s">
        <v>554</v>
      </c>
      <c r="G27" s="167">
        <v>4043197351629</v>
      </c>
      <c r="H27" s="42" t="s">
        <v>608</v>
      </c>
      <c r="I27" s="43" t="s">
        <v>263</v>
      </c>
      <c r="J27" s="20" t="s">
        <v>264</v>
      </c>
      <c r="K27" s="24">
        <f t="shared" ref="K27:K44" si="3">L27/1.2/1.5</f>
        <v>111.08333333333333</v>
      </c>
      <c r="L27" s="82">
        <v>199.95</v>
      </c>
      <c r="M27" s="132"/>
      <c r="N27" s="131">
        <f t="shared" si="1"/>
        <v>0</v>
      </c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</row>
    <row r="28" spans="1:47" ht="12" customHeight="1" x14ac:dyDescent="0.25">
      <c r="A28" s="5"/>
      <c r="B28" s="37" t="s">
        <v>255</v>
      </c>
      <c r="C28" s="185" t="s">
        <v>164</v>
      </c>
      <c r="D28" s="59"/>
      <c r="E28" s="60">
        <v>28</v>
      </c>
      <c r="F28" s="164" t="s">
        <v>555</v>
      </c>
      <c r="G28" s="165">
        <v>4043197351636</v>
      </c>
      <c r="H28" s="62" t="s">
        <v>608</v>
      </c>
      <c r="I28" s="63" t="s">
        <v>263</v>
      </c>
      <c r="J28" s="60" t="s">
        <v>257</v>
      </c>
      <c r="K28" s="64">
        <f t="shared" si="3"/>
        <v>111.08333333333333</v>
      </c>
      <c r="L28" s="83">
        <v>199.95</v>
      </c>
      <c r="M28" s="132"/>
      <c r="N28" s="131">
        <f t="shared" si="1"/>
        <v>0</v>
      </c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</row>
    <row r="29" spans="1:47" ht="12" customHeight="1" x14ac:dyDescent="0.25">
      <c r="A29" s="5"/>
      <c r="B29" s="37" t="s">
        <v>255</v>
      </c>
      <c r="C29" s="185" t="s">
        <v>164</v>
      </c>
      <c r="D29" s="59"/>
      <c r="E29" s="60">
        <v>28</v>
      </c>
      <c r="F29" s="164" t="s">
        <v>556</v>
      </c>
      <c r="G29" s="165">
        <v>4043197351643</v>
      </c>
      <c r="H29" s="62" t="s">
        <v>608</v>
      </c>
      <c r="I29" s="63" t="s">
        <v>263</v>
      </c>
      <c r="J29" s="60" t="s">
        <v>258</v>
      </c>
      <c r="K29" s="64">
        <f t="shared" si="3"/>
        <v>111.08333333333333</v>
      </c>
      <c r="L29" s="83">
        <v>199.95</v>
      </c>
      <c r="M29" s="132"/>
      <c r="N29" s="131">
        <f t="shared" si="1"/>
        <v>0</v>
      </c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</row>
    <row r="30" spans="1:47" ht="12" customHeight="1" x14ac:dyDescent="0.25">
      <c r="A30" s="5"/>
      <c r="B30" s="37" t="s">
        <v>255</v>
      </c>
      <c r="C30" s="185" t="s">
        <v>164</v>
      </c>
      <c r="D30" s="59"/>
      <c r="E30" s="60">
        <v>28</v>
      </c>
      <c r="F30" s="164" t="s">
        <v>557</v>
      </c>
      <c r="G30" s="165">
        <v>4043197351650</v>
      </c>
      <c r="H30" s="62" t="s">
        <v>608</v>
      </c>
      <c r="I30" s="63" t="s">
        <v>263</v>
      </c>
      <c r="J30" s="60" t="s">
        <v>259</v>
      </c>
      <c r="K30" s="64">
        <f t="shared" si="3"/>
        <v>111.08333333333333</v>
      </c>
      <c r="L30" s="83">
        <v>199.95</v>
      </c>
      <c r="M30" s="132"/>
      <c r="N30" s="131">
        <f t="shared" si="1"/>
        <v>0</v>
      </c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</row>
    <row r="31" spans="1:47" ht="12" customHeight="1" x14ac:dyDescent="0.25">
      <c r="A31" s="5"/>
      <c r="B31" s="37" t="s">
        <v>255</v>
      </c>
      <c r="C31" s="185" t="s">
        <v>164</v>
      </c>
      <c r="D31" s="59"/>
      <c r="E31" s="60">
        <v>28</v>
      </c>
      <c r="F31" s="164" t="s">
        <v>558</v>
      </c>
      <c r="G31" s="165">
        <v>4043197351667</v>
      </c>
      <c r="H31" s="62" t="s">
        <v>608</v>
      </c>
      <c r="I31" s="63" t="s">
        <v>263</v>
      </c>
      <c r="J31" s="60" t="s">
        <v>260</v>
      </c>
      <c r="K31" s="64">
        <f t="shared" si="3"/>
        <v>111.08333333333333</v>
      </c>
      <c r="L31" s="83">
        <v>199.95</v>
      </c>
      <c r="M31" s="132"/>
      <c r="N31" s="131">
        <f t="shared" si="1"/>
        <v>0</v>
      </c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</row>
    <row r="32" spans="1:47" ht="12" customHeight="1" thickBot="1" x14ac:dyDescent="0.3">
      <c r="A32" s="5"/>
      <c r="B32" s="38" t="s">
        <v>255</v>
      </c>
      <c r="C32" s="188" t="s">
        <v>164</v>
      </c>
      <c r="D32" s="51"/>
      <c r="E32" s="13">
        <v>28</v>
      </c>
      <c r="F32" s="168" t="s">
        <v>559</v>
      </c>
      <c r="G32" s="169">
        <v>4043197351674</v>
      </c>
      <c r="H32" s="45" t="s">
        <v>608</v>
      </c>
      <c r="I32" s="46" t="s">
        <v>263</v>
      </c>
      <c r="J32" s="13" t="s">
        <v>261</v>
      </c>
      <c r="K32" s="17">
        <f t="shared" si="3"/>
        <v>111.08333333333333</v>
      </c>
      <c r="L32" s="84">
        <v>199.95</v>
      </c>
      <c r="M32" s="211"/>
      <c r="N32" s="212">
        <f t="shared" si="1"/>
        <v>0</v>
      </c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</row>
    <row r="33" spans="1:47" ht="12" customHeight="1" x14ac:dyDescent="0.25">
      <c r="A33" s="5"/>
      <c r="B33" s="37" t="s">
        <v>255</v>
      </c>
      <c r="C33" s="185" t="s">
        <v>164</v>
      </c>
      <c r="D33" s="59"/>
      <c r="E33" s="60">
        <v>28</v>
      </c>
      <c r="F33" s="164" t="s">
        <v>560</v>
      </c>
      <c r="G33" s="165">
        <v>4043197351681</v>
      </c>
      <c r="H33" s="62" t="s">
        <v>608</v>
      </c>
      <c r="I33" s="65" t="s">
        <v>547</v>
      </c>
      <c r="J33" s="60" t="s">
        <v>257</v>
      </c>
      <c r="K33" s="64">
        <f t="shared" si="3"/>
        <v>111.08333333333333</v>
      </c>
      <c r="L33" s="83">
        <v>199.95</v>
      </c>
      <c r="M33" s="216"/>
      <c r="N33" s="183">
        <f t="shared" si="1"/>
        <v>0</v>
      </c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</row>
    <row r="34" spans="1:47" ht="12" customHeight="1" x14ac:dyDescent="0.25">
      <c r="A34" s="5"/>
      <c r="B34" s="37" t="s">
        <v>255</v>
      </c>
      <c r="C34" s="185" t="s">
        <v>164</v>
      </c>
      <c r="D34" s="59"/>
      <c r="E34" s="60">
        <v>28</v>
      </c>
      <c r="F34" s="164" t="s">
        <v>561</v>
      </c>
      <c r="G34" s="165">
        <v>4043197351698</v>
      </c>
      <c r="H34" s="62" t="s">
        <v>608</v>
      </c>
      <c r="I34" s="65" t="s">
        <v>547</v>
      </c>
      <c r="J34" s="60" t="s">
        <v>258</v>
      </c>
      <c r="K34" s="64">
        <f t="shared" si="3"/>
        <v>111.08333333333333</v>
      </c>
      <c r="L34" s="83">
        <v>199.95</v>
      </c>
      <c r="M34" s="217"/>
      <c r="N34" s="131">
        <f t="shared" si="1"/>
        <v>0</v>
      </c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</row>
    <row r="35" spans="1:47" ht="12" customHeight="1" x14ac:dyDescent="0.25">
      <c r="A35" s="5"/>
      <c r="B35" s="37" t="s">
        <v>255</v>
      </c>
      <c r="C35" s="185" t="s">
        <v>164</v>
      </c>
      <c r="D35" s="59"/>
      <c r="E35" s="60">
        <v>28</v>
      </c>
      <c r="F35" s="164" t="s">
        <v>562</v>
      </c>
      <c r="G35" s="165">
        <v>4043197351704</v>
      </c>
      <c r="H35" s="62" t="s">
        <v>608</v>
      </c>
      <c r="I35" s="65" t="s">
        <v>547</v>
      </c>
      <c r="J35" s="60" t="s">
        <v>259</v>
      </c>
      <c r="K35" s="64">
        <f t="shared" si="3"/>
        <v>111.08333333333333</v>
      </c>
      <c r="L35" s="83">
        <v>199.95</v>
      </c>
      <c r="M35" s="217"/>
      <c r="N35" s="131">
        <f t="shared" si="1"/>
        <v>0</v>
      </c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</row>
    <row r="36" spans="1:47" ht="12" customHeight="1" x14ac:dyDescent="0.25">
      <c r="A36" s="5"/>
      <c r="B36" s="37" t="s">
        <v>255</v>
      </c>
      <c r="C36" s="185" t="s">
        <v>164</v>
      </c>
      <c r="D36" s="59"/>
      <c r="E36" s="60">
        <v>28</v>
      </c>
      <c r="F36" s="164" t="s">
        <v>563</v>
      </c>
      <c r="G36" s="165">
        <v>4043197351711</v>
      </c>
      <c r="H36" s="62" t="s">
        <v>608</v>
      </c>
      <c r="I36" s="65" t="s">
        <v>547</v>
      </c>
      <c r="J36" s="60" t="s">
        <v>260</v>
      </c>
      <c r="K36" s="64">
        <f t="shared" si="3"/>
        <v>111.08333333333333</v>
      </c>
      <c r="L36" s="83">
        <v>199.95</v>
      </c>
      <c r="M36" s="217"/>
      <c r="N36" s="131">
        <f t="shared" si="1"/>
        <v>0</v>
      </c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</row>
    <row r="37" spans="1:47" ht="12" customHeight="1" x14ac:dyDescent="0.25">
      <c r="A37" s="5"/>
      <c r="B37" s="37" t="s">
        <v>255</v>
      </c>
      <c r="C37" s="185" t="s">
        <v>164</v>
      </c>
      <c r="D37" s="59"/>
      <c r="E37" s="60">
        <v>28</v>
      </c>
      <c r="F37" s="164" t="s">
        <v>564</v>
      </c>
      <c r="G37" s="165">
        <v>4043197351728</v>
      </c>
      <c r="H37" s="62" t="s">
        <v>608</v>
      </c>
      <c r="I37" s="65" t="s">
        <v>547</v>
      </c>
      <c r="J37" s="60" t="s">
        <v>261</v>
      </c>
      <c r="K37" s="64">
        <f t="shared" si="3"/>
        <v>111.08333333333333</v>
      </c>
      <c r="L37" s="83">
        <v>199.95</v>
      </c>
      <c r="M37" s="217"/>
      <c r="N37" s="131">
        <f t="shared" si="1"/>
        <v>0</v>
      </c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</row>
    <row r="38" spans="1:47" ht="12" customHeight="1" thickBot="1" x14ac:dyDescent="0.3">
      <c r="A38" s="5"/>
      <c r="B38" s="37" t="s">
        <v>255</v>
      </c>
      <c r="C38" s="185" t="s">
        <v>164</v>
      </c>
      <c r="D38" s="59"/>
      <c r="E38" s="60">
        <v>28</v>
      </c>
      <c r="F38" s="164" t="s">
        <v>565</v>
      </c>
      <c r="G38" s="165">
        <v>4043197351735</v>
      </c>
      <c r="H38" s="62" t="s">
        <v>608</v>
      </c>
      <c r="I38" s="65" t="s">
        <v>547</v>
      </c>
      <c r="J38" s="60" t="s">
        <v>262</v>
      </c>
      <c r="K38" s="64">
        <f t="shared" si="3"/>
        <v>111.08333333333333</v>
      </c>
      <c r="L38" s="83">
        <v>199.95</v>
      </c>
      <c r="M38" s="218"/>
      <c r="N38" s="215">
        <f t="shared" si="1"/>
        <v>0</v>
      </c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</row>
    <row r="39" spans="1:47" ht="12" customHeight="1" x14ac:dyDescent="0.25">
      <c r="A39" s="5"/>
      <c r="B39" s="40" t="s">
        <v>255</v>
      </c>
      <c r="C39" s="184" t="s">
        <v>164</v>
      </c>
      <c r="D39" s="47"/>
      <c r="E39" s="20">
        <v>28</v>
      </c>
      <c r="F39" s="166" t="s">
        <v>566</v>
      </c>
      <c r="G39" s="167">
        <v>4043197351742</v>
      </c>
      <c r="H39" s="42" t="s">
        <v>608</v>
      </c>
      <c r="I39" s="66" t="s">
        <v>594</v>
      </c>
      <c r="J39" s="20" t="s">
        <v>264</v>
      </c>
      <c r="K39" s="24">
        <f t="shared" si="3"/>
        <v>111.08333333333333</v>
      </c>
      <c r="L39" s="82">
        <v>199.95</v>
      </c>
      <c r="M39" s="132"/>
      <c r="N39" s="131">
        <f t="shared" si="1"/>
        <v>0</v>
      </c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</row>
    <row r="40" spans="1:47" ht="12" customHeight="1" x14ac:dyDescent="0.25">
      <c r="A40" s="5"/>
      <c r="B40" s="37" t="s">
        <v>255</v>
      </c>
      <c r="C40" s="185" t="s">
        <v>164</v>
      </c>
      <c r="D40" s="59"/>
      <c r="E40" s="60">
        <v>28</v>
      </c>
      <c r="F40" s="164" t="s">
        <v>567</v>
      </c>
      <c r="G40" s="165">
        <v>4043197351759</v>
      </c>
      <c r="H40" s="62" t="s">
        <v>608</v>
      </c>
      <c r="I40" s="65" t="s">
        <v>594</v>
      </c>
      <c r="J40" s="60" t="s">
        <v>257</v>
      </c>
      <c r="K40" s="64">
        <f t="shared" si="3"/>
        <v>111.08333333333333</v>
      </c>
      <c r="L40" s="83">
        <v>199.95</v>
      </c>
      <c r="M40" s="132"/>
      <c r="N40" s="131">
        <f t="shared" si="1"/>
        <v>0</v>
      </c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</row>
    <row r="41" spans="1:47" ht="12" customHeight="1" x14ac:dyDescent="0.25">
      <c r="A41" s="5"/>
      <c r="B41" s="37" t="s">
        <v>255</v>
      </c>
      <c r="C41" s="185" t="s">
        <v>164</v>
      </c>
      <c r="D41" s="59"/>
      <c r="E41" s="60">
        <v>28</v>
      </c>
      <c r="F41" s="164" t="s">
        <v>568</v>
      </c>
      <c r="G41" s="165">
        <v>4043197351766</v>
      </c>
      <c r="H41" s="62" t="s">
        <v>608</v>
      </c>
      <c r="I41" s="65" t="s">
        <v>594</v>
      </c>
      <c r="J41" s="60" t="s">
        <v>258</v>
      </c>
      <c r="K41" s="64">
        <f t="shared" si="3"/>
        <v>111.08333333333333</v>
      </c>
      <c r="L41" s="83">
        <v>199.95</v>
      </c>
      <c r="M41" s="132"/>
      <c r="N41" s="131">
        <f t="shared" si="1"/>
        <v>0</v>
      </c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</row>
    <row r="42" spans="1:47" ht="12" customHeight="1" x14ac:dyDescent="0.25">
      <c r="A42" s="5"/>
      <c r="B42" s="37" t="s">
        <v>255</v>
      </c>
      <c r="C42" s="185" t="s">
        <v>164</v>
      </c>
      <c r="D42" s="59"/>
      <c r="E42" s="60">
        <v>28</v>
      </c>
      <c r="F42" s="164" t="s">
        <v>569</v>
      </c>
      <c r="G42" s="165">
        <v>4043197351773</v>
      </c>
      <c r="H42" s="62" t="s">
        <v>608</v>
      </c>
      <c r="I42" s="65" t="s">
        <v>594</v>
      </c>
      <c r="J42" s="60" t="s">
        <v>259</v>
      </c>
      <c r="K42" s="64">
        <f t="shared" si="3"/>
        <v>111.08333333333333</v>
      </c>
      <c r="L42" s="83">
        <v>199.95</v>
      </c>
      <c r="M42" s="132"/>
      <c r="N42" s="131">
        <f t="shared" si="1"/>
        <v>0</v>
      </c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</row>
    <row r="43" spans="1:47" ht="12" customHeight="1" x14ac:dyDescent="0.25">
      <c r="A43" s="5"/>
      <c r="B43" s="37" t="s">
        <v>255</v>
      </c>
      <c r="C43" s="185" t="s">
        <v>164</v>
      </c>
      <c r="D43" s="59"/>
      <c r="E43" s="60">
        <v>28</v>
      </c>
      <c r="F43" s="164" t="s">
        <v>570</v>
      </c>
      <c r="G43" s="165">
        <v>4043197351780</v>
      </c>
      <c r="H43" s="62" t="s">
        <v>608</v>
      </c>
      <c r="I43" s="65" t="s">
        <v>594</v>
      </c>
      <c r="J43" s="60" t="s">
        <v>260</v>
      </c>
      <c r="K43" s="64">
        <f t="shared" si="3"/>
        <v>111.08333333333333</v>
      </c>
      <c r="L43" s="83">
        <v>199.95</v>
      </c>
      <c r="M43" s="132"/>
      <c r="N43" s="131">
        <f t="shared" si="1"/>
        <v>0</v>
      </c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</row>
    <row r="44" spans="1:47" ht="12" customHeight="1" thickBot="1" x14ac:dyDescent="0.3">
      <c r="A44" s="5"/>
      <c r="B44" s="38" t="s">
        <v>255</v>
      </c>
      <c r="C44" s="188" t="s">
        <v>164</v>
      </c>
      <c r="D44" s="51"/>
      <c r="E44" s="13">
        <v>28</v>
      </c>
      <c r="F44" s="168" t="s">
        <v>571</v>
      </c>
      <c r="G44" s="169">
        <v>4043197351797</v>
      </c>
      <c r="H44" s="45" t="s">
        <v>608</v>
      </c>
      <c r="I44" s="67" t="s">
        <v>594</v>
      </c>
      <c r="J44" s="13" t="s">
        <v>261</v>
      </c>
      <c r="K44" s="17">
        <f t="shared" si="3"/>
        <v>111.08333333333333</v>
      </c>
      <c r="L44" s="84">
        <v>199.95</v>
      </c>
      <c r="M44" s="211"/>
      <c r="N44" s="212">
        <f t="shared" si="1"/>
        <v>0</v>
      </c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</row>
    <row r="45" spans="1:47" ht="27" customHeight="1" x14ac:dyDescent="0.25">
      <c r="A45" s="5"/>
      <c r="B45" s="40" t="s">
        <v>289</v>
      </c>
      <c r="C45" s="184" t="s">
        <v>164</v>
      </c>
      <c r="D45" s="47"/>
      <c r="E45" s="20">
        <v>77</v>
      </c>
      <c r="F45" s="20" t="s">
        <v>782</v>
      </c>
      <c r="G45" s="21">
        <v>4043197355986</v>
      </c>
      <c r="H45" s="42" t="s">
        <v>783</v>
      </c>
      <c r="I45" s="43" t="s">
        <v>1</v>
      </c>
      <c r="J45" s="20" t="s">
        <v>786</v>
      </c>
      <c r="K45" s="24">
        <f>L45/1.2/1.5</f>
        <v>38.861111111111114</v>
      </c>
      <c r="L45" s="209">
        <v>69.95</v>
      </c>
      <c r="M45" s="216"/>
      <c r="N45" s="183">
        <f>M45*K45</f>
        <v>0</v>
      </c>
    </row>
    <row r="46" spans="1:47" ht="27" customHeight="1" thickBot="1" x14ac:dyDescent="0.3">
      <c r="A46" s="5"/>
      <c r="B46" s="38" t="s">
        <v>289</v>
      </c>
      <c r="C46" s="188" t="s">
        <v>164</v>
      </c>
      <c r="D46" s="51"/>
      <c r="E46" s="13">
        <v>77</v>
      </c>
      <c r="F46" s="13" t="s">
        <v>784</v>
      </c>
      <c r="G46" s="14">
        <v>4043197355993</v>
      </c>
      <c r="H46" s="45" t="s">
        <v>785</v>
      </c>
      <c r="I46" s="46" t="s">
        <v>779</v>
      </c>
      <c r="J46" s="13" t="s">
        <v>786</v>
      </c>
      <c r="K46" s="17">
        <f>L46/1.2/1.5</f>
        <v>38.861111111111114</v>
      </c>
      <c r="L46" s="210">
        <v>69.95</v>
      </c>
      <c r="M46" s="218"/>
      <c r="N46" s="182">
        <f>M46*K46</f>
        <v>0</v>
      </c>
    </row>
    <row r="47" spans="1:47" ht="18" customHeight="1" x14ac:dyDescent="0.25">
      <c r="A47" s="5"/>
      <c r="B47" s="52" t="s">
        <v>354</v>
      </c>
      <c r="C47" s="185"/>
      <c r="D47" s="59"/>
      <c r="E47" s="60">
        <v>29</v>
      </c>
      <c r="F47" s="60" t="s">
        <v>85</v>
      </c>
      <c r="G47" s="61">
        <v>4043197328188</v>
      </c>
      <c r="H47" s="116" t="s">
        <v>596</v>
      </c>
      <c r="I47" s="63" t="s">
        <v>0</v>
      </c>
      <c r="J47" s="60" t="s">
        <v>271</v>
      </c>
      <c r="K47" s="64">
        <f t="shared" ref="K47:K55" si="4">L47/1.2/1.5</f>
        <v>94.416666666666671</v>
      </c>
      <c r="L47" s="83">
        <v>169.95</v>
      </c>
      <c r="M47" s="132"/>
      <c r="N47" s="131">
        <f t="shared" si="1"/>
        <v>0</v>
      </c>
    </row>
    <row r="48" spans="1:47" ht="18" customHeight="1" x14ac:dyDescent="0.25">
      <c r="A48" s="5"/>
      <c r="B48" s="52" t="s">
        <v>354</v>
      </c>
      <c r="C48" s="185"/>
      <c r="D48" s="59"/>
      <c r="E48" s="60">
        <v>29</v>
      </c>
      <c r="F48" s="60" t="s">
        <v>86</v>
      </c>
      <c r="G48" s="61">
        <v>4043197328195</v>
      </c>
      <c r="H48" s="116" t="s">
        <v>596</v>
      </c>
      <c r="I48" s="63" t="s">
        <v>0</v>
      </c>
      <c r="J48" s="60" t="s">
        <v>267</v>
      </c>
      <c r="K48" s="64">
        <f t="shared" si="4"/>
        <v>94.416666666666671</v>
      </c>
      <c r="L48" s="83">
        <v>169.95</v>
      </c>
      <c r="M48" s="132"/>
      <c r="N48" s="131">
        <f t="shared" si="1"/>
        <v>0</v>
      </c>
    </row>
    <row r="49" spans="1:47" ht="18" customHeight="1" thickBot="1" x14ac:dyDescent="0.3">
      <c r="A49" s="5"/>
      <c r="B49" s="52" t="s">
        <v>354</v>
      </c>
      <c r="C49" s="185"/>
      <c r="D49" s="59"/>
      <c r="E49" s="60">
        <v>29</v>
      </c>
      <c r="F49" s="60" t="s">
        <v>87</v>
      </c>
      <c r="G49" s="61">
        <v>4043197328201</v>
      </c>
      <c r="H49" s="116" t="s">
        <v>596</v>
      </c>
      <c r="I49" s="63" t="s">
        <v>0</v>
      </c>
      <c r="J49" s="60" t="s">
        <v>275</v>
      </c>
      <c r="K49" s="64">
        <f t="shared" si="4"/>
        <v>94.416666666666671</v>
      </c>
      <c r="L49" s="83">
        <v>169.95</v>
      </c>
      <c r="M49" s="211"/>
      <c r="N49" s="212">
        <f t="shared" si="1"/>
        <v>0</v>
      </c>
    </row>
    <row r="50" spans="1:47" ht="18" customHeight="1" x14ac:dyDescent="0.25">
      <c r="A50" s="5"/>
      <c r="B50" s="35" t="s">
        <v>354</v>
      </c>
      <c r="C50" s="184"/>
      <c r="D50" s="47"/>
      <c r="E50" s="20">
        <v>29</v>
      </c>
      <c r="F50" s="20" t="s">
        <v>88</v>
      </c>
      <c r="G50" s="21">
        <v>4043197328218</v>
      </c>
      <c r="H50" s="115" t="s">
        <v>596</v>
      </c>
      <c r="I50" s="43" t="s">
        <v>2</v>
      </c>
      <c r="J50" s="20" t="s">
        <v>271</v>
      </c>
      <c r="K50" s="24">
        <f t="shared" si="4"/>
        <v>94.416666666666671</v>
      </c>
      <c r="L50" s="82">
        <v>169.95</v>
      </c>
      <c r="M50" s="216"/>
      <c r="N50" s="183">
        <f t="shared" si="1"/>
        <v>0</v>
      </c>
    </row>
    <row r="51" spans="1:47" ht="18" customHeight="1" x14ac:dyDescent="0.25">
      <c r="A51" s="5"/>
      <c r="B51" s="52" t="s">
        <v>354</v>
      </c>
      <c r="C51" s="185"/>
      <c r="D51" s="59"/>
      <c r="E51" s="60">
        <v>29</v>
      </c>
      <c r="F51" s="60" t="s">
        <v>89</v>
      </c>
      <c r="G51" s="61">
        <v>4043197328225</v>
      </c>
      <c r="H51" s="116" t="s">
        <v>596</v>
      </c>
      <c r="I51" s="63" t="s">
        <v>2</v>
      </c>
      <c r="J51" s="60" t="s">
        <v>267</v>
      </c>
      <c r="K51" s="64">
        <f t="shared" si="4"/>
        <v>94.416666666666671</v>
      </c>
      <c r="L51" s="83">
        <v>169.95</v>
      </c>
      <c r="M51" s="217"/>
      <c r="N51" s="131">
        <f t="shared" si="1"/>
        <v>0</v>
      </c>
    </row>
    <row r="52" spans="1:47" ht="18" customHeight="1" thickBot="1" x14ac:dyDescent="0.3">
      <c r="A52" s="5"/>
      <c r="B52" s="36" t="s">
        <v>354</v>
      </c>
      <c r="C52" s="188"/>
      <c r="D52" s="51"/>
      <c r="E52" s="13">
        <v>29</v>
      </c>
      <c r="F52" s="13" t="s">
        <v>90</v>
      </c>
      <c r="G52" s="14">
        <v>4043197328232</v>
      </c>
      <c r="H52" s="117" t="s">
        <v>596</v>
      </c>
      <c r="I52" s="46" t="s">
        <v>2</v>
      </c>
      <c r="J52" s="13" t="s">
        <v>275</v>
      </c>
      <c r="K52" s="17">
        <f t="shared" si="4"/>
        <v>94.416666666666671</v>
      </c>
      <c r="L52" s="84">
        <v>169.95</v>
      </c>
      <c r="M52" s="218"/>
      <c r="N52" s="215">
        <f t="shared" si="1"/>
        <v>0</v>
      </c>
    </row>
    <row r="53" spans="1:47" ht="18" customHeight="1" x14ac:dyDescent="0.25">
      <c r="A53" s="5"/>
      <c r="B53" s="52" t="s">
        <v>354</v>
      </c>
      <c r="C53" s="185"/>
      <c r="D53" s="59"/>
      <c r="E53" s="60">
        <v>29</v>
      </c>
      <c r="F53" s="60" t="s">
        <v>91</v>
      </c>
      <c r="G53" s="61">
        <v>4043197328249</v>
      </c>
      <c r="H53" s="116" t="s">
        <v>596</v>
      </c>
      <c r="I53" s="63" t="s">
        <v>352</v>
      </c>
      <c r="J53" s="60" t="s">
        <v>271</v>
      </c>
      <c r="K53" s="64">
        <f t="shared" si="4"/>
        <v>94.416666666666671</v>
      </c>
      <c r="L53" s="83">
        <v>169.95</v>
      </c>
      <c r="M53" s="132"/>
      <c r="N53" s="131">
        <f t="shared" si="1"/>
        <v>0</v>
      </c>
    </row>
    <row r="54" spans="1:47" ht="18" customHeight="1" x14ac:dyDescent="0.25">
      <c r="A54" s="5"/>
      <c r="B54" s="52" t="s">
        <v>354</v>
      </c>
      <c r="C54" s="185"/>
      <c r="D54" s="59"/>
      <c r="E54" s="60">
        <v>29</v>
      </c>
      <c r="F54" s="60" t="s">
        <v>92</v>
      </c>
      <c r="G54" s="61">
        <v>4043197328256</v>
      </c>
      <c r="H54" s="116" t="s">
        <v>596</v>
      </c>
      <c r="I54" s="63" t="s">
        <v>352</v>
      </c>
      <c r="J54" s="60" t="s">
        <v>267</v>
      </c>
      <c r="K54" s="64">
        <f t="shared" si="4"/>
        <v>94.416666666666671</v>
      </c>
      <c r="L54" s="83">
        <v>169.95</v>
      </c>
      <c r="M54" s="132"/>
      <c r="N54" s="131">
        <f t="shared" si="1"/>
        <v>0</v>
      </c>
    </row>
    <row r="55" spans="1:47" ht="18" customHeight="1" thickBot="1" x14ac:dyDescent="0.3">
      <c r="A55" s="5"/>
      <c r="B55" s="52" t="s">
        <v>354</v>
      </c>
      <c r="C55" s="185"/>
      <c r="D55" s="59"/>
      <c r="E55" s="60">
        <v>29</v>
      </c>
      <c r="F55" s="60" t="s">
        <v>93</v>
      </c>
      <c r="G55" s="61">
        <v>4043197328263</v>
      </c>
      <c r="H55" s="116" t="s">
        <v>596</v>
      </c>
      <c r="I55" s="63" t="s">
        <v>352</v>
      </c>
      <c r="J55" s="60" t="s">
        <v>275</v>
      </c>
      <c r="K55" s="64">
        <f t="shared" si="4"/>
        <v>94.416666666666671</v>
      </c>
      <c r="L55" s="83">
        <v>169.95</v>
      </c>
      <c r="M55" s="211"/>
      <c r="N55" s="212">
        <f t="shared" si="1"/>
        <v>0</v>
      </c>
    </row>
    <row r="56" spans="1:47" ht="18" customHeight="1" x14ac:dyDescent="0.25">
      <c r="A56" s="5"/>
      <c r="B56" s="35" t="s">
        <v>354</v>
      </c>
      <c r="C56" s="184"/>
      <c r="D56" s="47"/>
      <c r="E56" s="20">
        <v>29</v>
      </c>
      <c r="F56" s="20" t="s">
        <v>94</v>
      </c>
      <c r="G56" s="21">
        <v>4043197328270</v>
      </c>
      <c r="H56" s="115" t="s">
        <v>596</v>
      </c>
      <c r="I56" s="43" t="s">
        <v>353</v>
      </c>
      <c r="J56" s="20" t="s">
        <v>271</v>
      </c>
      <c r="K56" s="24">
        <f t="shared" ref="K56:K61" si="5">L56/1.2/1.5</f>
        <v>94.416666666666671</v>
      </c>
      <c r="L56" s="82">
        <v>169.95</v>
      </c>
      <c r="M56" s="216"/>
      <c r="N56" s="183">
        <f t="shared" si="1"/>
        <v>0</v>
      </c>
    </row>
    <row r="57" spans="1:47" ht="18" customHeight="1" x14ac:dyDescent="0.25">
      <c r="A57" s="5"/>
      <c r="B57" s="52" t="s">
        <v>354</v>
      </c>
      <c r="C57" s="185"/>
      <c r="D57" s="59"/>
      <c r="E57" s="60">
        <v>29</v>
      </c>
      <c r="F57" s="60" t="s">
        <v>95</v>
      </c>
      <c r="G57" s="61">
        <v>4043197328287</v>
      </c>
      <c r="H57" s="116" t="s">
        <v>596</v>
      </c>
      <c r="I57" s="63" t="s">
        <v>353</v>
      </c>
      <c r="J57" s="60" t="s">
        <v>267</v>
      </c>
      <c r="K57" s="64">
        <f t="shared" si="5"/>
        <v>94.416666666666671</v>
      </c>
      <c r="L57" s="83">
        <v>169.95</v>
      </c>
      <c r="M57" s="217"/>
      <c r="N57" s="131">
        <f t="shared" si="1"/>
        <v>0</v>
      </c>
    </row>
    <row r="58" spans="1:47" ht="18" customHeight="1" thickBot="1" x14ac:dyDescent="0.3">
      <c r="A58" s="5"/>
      <c r="B58" s="36" t="s">
        <v>354</v>
      </c>
      <c r="C58" s="188"/>
      <c r="D58" s="51"/>
      <c r="E58" s="13">
        <v>29</v>
      </c>
      <c r="F58" s="13" t="s">
        <v>96</v>
      </c>
      <c r="G58" s="14">
        <v>4043197328294</v>
      </c>
      <c r="H58" s="117" t="s">
        <v>596</v>
      </c>
      <c r="I58" s="46" t="s">
        <v>353</v>
      </c>
      <c r="J58" s="13" t="s">
        <v>275</v>
      </c>
      <c r="K58" s="17">
        <f t="shared" si="5"/>
        <v>94.416666666666671</v>
      </c>
      <c r="L58" s="84">
        <v>169.95</v>
      </c>
      <c r="M58" s="218"/>
      <c r="N58" s="215">
        <f t="shared" si="1"/>
        <v>0</v>
      </c>
    </row>
    <row r="59" spans="1:47" ht="18" customHeight="1" x14ac:dyDescent="0.25">
      <c r="A59" s="5"/>
      <c r="B59" s="52" t="s">
        <v>354</v>
      </c>
      <c r="C59" s="185" t="s">
        <v>164</v>
      </c>
      <c r="D59" s="59"/>
      <c r="E59" s="60">
        <v>29</v>
      </c>
      <c r="F59" s="60" t="s">
        <v>590</v>
      </c>
      <c r="G59" s="61">
        <v>4043197350769</v>
      </c>
      <c r="H59" s="116" t="s">
        <v>596</v>
      </c>
      <c r="I59" s="65" t="s">
        <v>595</v>
      </c>
      <c r="J59" s="60" t="s">
        <v>271</v>
      </c>
      <c r="K59" s="64">
        <f t="shared" si="5"/>
        <v>94.416666666666671</v>
      </c>
      <c r="L59" s="83">
        <v>169.95</v>
      </c>
      <c r="M59" s="132"/>
      <c r="N59" s="131">
        <f t="shared" si="1"/>
        <v>0</v>
      </c>
    </row>
    <row r="60" spans="1:47" ht="18" customHeight="1" x14ac:dyDescent="0.25">
      <c r="A60" s="5"/>
      <c r="B60" s="52" t="s">
        <v>354</v>
      </c>
      <c r="C60" s="185" t="s">
        <v>164</v>
      </c>
      <c r="D60" s="59"/>
      <c r="E60" s="60">
        <v>29</v>
      </c>
      <c r="F60" s="60" t="s">
        <v>591</v>
      </c>
      <c r="G60" s="61">
        <v>4043197350776</v>
      </c>
      <c r="H60" s="116" t="s">
        <v>596</v>
      </c>
      <c r="I60" s="65" t="s">
        <v>595</v>
      </c>
      <c r="J60" s="60" t="s">
        <v>267</v>
      </c>
      <c r="K60" s="64">
        <f t="shared" si="5"/>
        <v>94.416666666666671</v>
      </c>
      <c r="L60" s="83">
        <v>169.95</v>
      </c>
      <c r="M60" s="132"/>
      <c r="N60" s="131">
        <f t="shared" si="1"/>
        <v>0</v>
      </c>
    </row>
    <row r="61" spans="1:47" ht="18" customHeight="1" thickBot="1" x14ac:dyDescent="0.3">
      <c r="A61" s="5"/>
      <c r="B61" s="52" t="s">
        <v>354</v>
      </c>
      <c r="C61" s="185" t="s">
        <v>164</v>
      </c>
      <c r="D61" s="59"/>
      <c r="E61" s="60">
        <v>29</v>
      </c>
      <c r="F61" s="60" t="s">
        <v>592</v>
      </c>
      <c r="G61" s="61">
        <v>4043197350783</v>
      </c>
      <c r="H61" s="116" t="s">
        <v>596</v>
      </c>
      <c r="I61" s="65" t="s">
        <v>595</v>
      </c>
      <c r="J61" s="60" t="s">
        <v>275</v>
      </c>
      <c r="K61" s="64">
        <f t="shared" si="5"/>
        <v>94.416666666666671</v>
      </c>
      <c r="L61" s="83">
        <v>169.95</v>
      </c>
      <c r="M61" s="211"/>
      <c r="N61" s="212">
        <f t="shared" si="1"/>
        <v>0</v>
      </c>
    </row>
    <row r="62" spans="1:47" ht="27" customHeight="1" thickBot="1" x14ac:dyDescent="0.3">
      <c r="A62" s="5"/>
      <c r="B62" s="28" t="s">
        <v>289</v>
      </c>
      <c r="C62" s="189"/>
      <c r="D62" s="53"/>
      <c r="E62" s="30">
        <v>77</v>
      </c>
      <c r="F62" s="30" t="s">
        <v>335</v>
      </c>
      <c r="G62" s="31" t="s">
        <v>336</v>
      </c>
      <c r="H62" s="54" t="s">
        <v>543</v>
      </c>
      <c r="I62" s="110" t="s">
        <v>1</v>
      </c>
      <c r="J62" s="30"/>
      <c r="K62" s="34">
        <f>L62/1.2/1.5</f>
        <v>38.861111111111114</v>
      </c>
      <c r="L62" s="219">
        <v>69.95</v>
      </c>
      <c r="M62" s="222"/>
      <c r="N62" s="221">
        <f>M62*K62</f>
        <v>0</v>
      </c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</row>
    <row r="63" spans="1:47" ht="54" customHeight="1" thickBot="1" x14ac:dyDescent="0.3">
      <c r="A63" s="5"/>
      <c r="B63" s="38" t="s">
        <v>265</v>
      </c>
      <c r="C63" s="188"/>
      <c r="D63" s="51"/>
      <c r="E63" s="13">
        <v>31</v>
      </c>
      <c r="F63" s="13" t="s">
        <v>40</v>
      </c>
      <c r="G63" s="14">
        <v>4043197289694</v>
      </c>
      <c r="H63" s="45" t="s">
        <v>266</v>
      </c>
      <c r="I63" s="46" t="s">
        <v>0</v>
      </c>
      <c r="J63" s="13" t="s">
        <v>267</v>
      </c>
      <c r="K63" s="17">
        <f t="shared" ref="K63:K137" si="6">L63/1.2/1.5</f>
        <v>88.8611111111111</v>
      </c>
      <c r="L63" s="84">
        <v>159.94999999999999</v>
      </c>
      <c r="M63" s="223"/>
      <c r="N63" s="224">
        <f t="shared" si="1"/>
        <v>0</v>
      </c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</row>
    <row r="64" spans="1:47" ht="54" customHeight="1" thickBot="1" x14ac:dyDescent="0.3">
      <c r="A64" s="5"/>
      <c r="B64" s="37" t="s">
        <v>265</v>
      </c>
      <c r="C64" s="185" t="s">
        <v>164</v>
      </c>
      <c r="D64" s="59"/>
      <c r="E64" s="60">
        <v>31</v>
      </c>
      <c r="F64" s="69" t="s">
        <v>593</v>
      </c>
      <c r="G64" s="135">
        <v>4043197352336</v>
      </c>
      <c r="H64" s="136" t="s">
        <v>266</v>
      </c>
      <c r="I64" s="65" t="s">
        <v>601</v>
      </c>
      <c r="J64" s="69" t="s">
        <v>267</v>
      </c>
      <c r="K64" s="64">
        <f t="shared" si="6"/>
        <v>88.8611111111111</v>
      </c>
      <c r="L64" s="83">
        <v>159.94999999999999</v>
      </c>
      <c r="M64" s="222"/>
      <c r="N64" s="221">
        <f t="shared" si="1"/>
        <v>0</v>
      </c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</row>
    <row r="65" spans="1:47" ht="18" customHeight="1" x14ac:dyDescent="0.25">
      <c r="A65" s="5"/>
      <c r="B65" s="40" t="s">
        <v>269</v>
      </c>
      <c r="C65" s="184"/>
      <c r="D65" s="47"/>
      <c r="E65" s="20">
        <v>32</v>
      </c>
      <c r="F65" s="20" t="s">
        <v>428</v>
      </c>
      <c r="G65" s="21">
        <v>4043197342757</v>
      </c>
      <c r="H65" s="42" t="s">
        <v>427</v>
      </c>
      <c r="I65" s="43" t="s">
        <v>431</v>
      </c>
      <c r="J65" s="20" t="s">
        <v>343</v>
      </c>
      <c r="K65" s="24">
        <f t="shared" si="6"/>
        <v>205.5277777777778</v>
      </c>
      <c r="L65" s="196">
        <v>369.95</v>
      </c>
      <c r="M65" s="132"/>
      <c r="N65" s="131">
        <f t="shared" si="1"/>
        <v>0</v>
      </c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</row>
    <row r="66" spans="1:47" ht="18" customHeight="1" x14ac:dyDescent="0.25">
      <c r="A66" s="5"/>
      <c r="B66" s="37" t="s">
        <v>269</v>
      </c>
      <c r="C66" s="185"/>
      <c r="D66" s="59"/>
      <c r="E66" s="60">
        <v>32</v>
      </c>
      <c r="F66" s="60" t="s">
        <v>429</v>
      </c>
      <c r="G66" s="61">
        <v>4043197342764</v>
      </c>
      <c r="H66" s="62" t="s">
        <v>427</v>
      </c>
      <c r="I66" s="63" t="s">
        <v>431</v>
      </c>
      <c r="J66" s="60" t="s">
        <v>344</v>
      </c>
      <c r="K66" s="64">
        <f t="shared" si="6"/>
        <v>205.5277777777778</v>
      </c>
      <c r="L66" s="197">
        <v>369.95</v>
      </c>
      <c r="M66" s="132"/>
      <c r="N66" s="131">
        <f t="shared" si="1"/>
        <v>0</v>
      </c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</row>
    <row r="67" spans="1:47" ht="18" customHeight="1" thickBot="1" x14ac:dyDescent="0.3">
      <c r="A67" s="5"/>
      <c r="B67" s="38" t="s">
        <v>269</v>
      </c>
      <c r="C67" s="188"/>
      <c r="D67" s="51"/>
      <c r="E67" s="13">
        <v>32</v>
      </c>
      <c r="F67" s="13" t="s">
        <v>430</v>
      </c>
      <c r="G67" s="14">
        <v>4043197342771</v>
      </c>
      <c r="H67" s="45" t="s">
        <v>427</v>
      </c>
      <c r="I67" s="46" t="s">
        <v>431</v>
      </c>
      <c r="J67" s="13" t="s">
        <v>345</v>
      </c>
      <c r="K67" s="17">
        <f t="shared" si="6"/>
        <v>205.5277777777778</v>
      </c>
      <c r="L67" s="198">
        <v>369.95</v>
      </c>
      <c r="M67" s="211"/>
      <c r="N67" s="212">
        <f t="shared" si="1"/>
        <v>0</v>
      </c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</row>
    <row r="68" spans="1:47" ht="14.85" customHeight="1" x14ac:dyDescent="0.25">
      <c r="A68" s="5"/>
      <c r="B68" s="37" t="s">
        <v>269</v>
      </c>
      <c r="C68" s="185"/>
      <c r="D68" s="59"/>
      <c r="E68" s="60">
        <v>33</v>
      </c>
      <c r="F68" s="60" t="s">
        <v>77</v>
      </c>
      <c r="G68" s="61">
        <v>4043197318981</v>
      </c>
      <c r="H68" s="62" t="s">
        <v>342</v>
      </c>
      <c r="I68" s="63" t="s">
        <v>0</v>
      </c>
      <c r="J68" s="60" t="s">
        <v>343</v>
      </c>
      <c r="K68" s="64">
        <f t="shared" ref="K68:K75" si="7">L68/1.2/1.5</f>
        <v>199.9722222222222</v>
      </c>
      <c r="L68" s="197">
        <v>359.95</v>
      </c>
      <c r="M68" s="216"/>
      <c r="N68" s="183">
        <f t="shared" si="1"/>
        <v>0</v>
      </c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</row>
    <row r="69" spans="1:47" ht="14.85" customHeight="1" x14ac:dyDescent="0.25">
      <c r="A69" s="5"/>
      <c r="B69" s="37" t="s">
        <v>269</v>
      </c>
      <c r="C69" s="185"/>
      <c r="D69" s="59"/>
      <c r="E69" s="60">
        <v>33</v>
      </c>
      <c r="F69" s="60" t="s">
        <v>78</v>
      </c>
      <c r="G69" s="61">
        <v>4043197318998</v>
      </c>
      <c r="H69" s="62" t="s">
        <v>342</v>
      </c>
      <c r="I69" s="63" t="s">
        <v>0</v>
      </c>
      <c r="J69" s="60" t="s">
        <v>344</v>
      </c>
      <c r="K69" s="64">
        <f t="shared" si="7"/>
        <v>199.9722222222222</v>
      </c>
      <c r="L69" s="197">
        <v>359.95</v>
      </c>
      <c r="M69" s="217"/>
      <c r="N69" s="131">
        <f t="shared" si="1"/>
        <v>0</v>
      </c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</row>
    <row r="70" spans="1:47" ht="14.85" customHeight="1" x14ac:dyDescent="0.25">
      <c r="A70" s="5"/>
      <c r="B70" s="37" t="s">
        <v>269</v>
      </c>
      <c r="C70" s="185"/>
      <c r="D70" s="59"/>
      <c r="E70" s="60">
        <v>33</v>
      </c>
      <c r="F70" s="60" t="s">
        <v>79</v>
      </c>
      <c r="G70" s="61">
        <v>4043197319001</v>
      </c>
      <c r="H70" s="62" t="s">
        <v>342</v>
      </c>
      <c r="I70" s="63" t="s">
        <v>0</v>
      </c>
      <c r="J70" s="60" t="s">
        <v>345</v>
      </c>
      <c r="K70" s="64">
        <f t="shared" si="7"/>
        <v>199.9722222222222</v>
      </c>
      <c r="L70" s="197">
        <v>359.95</v>
      </c>
      <c r="M70" s="217"/>
      <c r="N70" s="131">
        <f t="shared" ref="N70:N133" si="8">M70*K70</f>
        <v>0</v>
      </c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</row>
    <row r="71" spans="1:47" ht="14.85" customHeight="1" thickBot="1" x14ac:dyDescent="0.3">
      <c r="A71" s="5"/>
      <c r="B71" s="37" t="s">
        <v>269</v>
      </c>
      <c r="C71" s="185"/>
      <c r="D71" s="59"/>
      <c r="E71" s="60">
        <v>33</v>
      </c>
      <c r="F71" s="60" t="s">
        <v>80</v>
      </c>
      <c r="G71" s="61">
        <v>4043197319018</v>
      </c>
      <c r="H71" s="62" t="s">
        <v>342</v>
      </c>
      <c r="I71" s="63" t="s">
        <v>0</v>
      </c>
      <c r="J71" s="60" t="s">
        <v>272</v>
      </c>
      <c r="K71" s="64">
        <f t="shared" si="7"/>
        <v>199.9722222222222</v>
      </c>
      <c r="L71" s="197">
        <v>359.95</v>
      </c>
      <c r="M71" s="218"/>
      <c r="N71" s="215">
        <f t="shared" si="8"/>
        <v>0</v>
      </c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</row>
    <row r="72" spans="1:47" ht="14.85" customHeight="1" x14ac:dyDescent="0.25">
      <c r="A72" s="5"/>
      <c r="B72" s="40" t="s">
        <v>269</v>
      </c>
      <c r="C72" s="184"/>
      <c r="D72" s="47"/>
      <c r="E72" s="20">
        <v>34</v>
      </c>
      <c r="F72" s="20" t="s">
        <v>62</v>
      </c>
      <c r="G72" s="21">
        <v>4043197317090</v>
      </c>
      <c r="H72" s="42" t="s">
        <v>346</v>
      </c>
      <c r="I72" s="43" t="s">
        <v>0</v>
      </c>
      <c r="J72" s="20" t="s">
        <v>343</v>
      </c>
      <c r="K72" s="24">
        <f t="shared" si="7"/>
        <v>149.97222222222223</v>
      </c>
      <c r="L72" s="82">
        <v>269.95</v>
      </c>
      <c r="M72" s="132"/>
      <c r="N72" s="131">
        <f t="shared" si="8"/>
        <v>0</v>
      </c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</row>
    <row r="73" spans="1:47" ht="14.85" customHeight="1" x14ac:dyDescent="0.25">
      <c r="A73" s="5"/>
      <c r="B73" s="37" t="s">
        <v>269</v>
      </c>
      <c r="C73" s="185"/>
      <c r="D73" s="59"/>
      <c r="E73" s="60">
        <v>34</v>
      </c>
      <c r="F73" s="60" t="s">
        <v>63</v>
      </c>
      <c r="G73" s="61">
        <v>4043197317106</v>
      </c>
      <c r="H73" s="62" t="s">
        <v>346</v>
      </c>
      <c r="I73" s="63" t="s">
        <v>0</v>
      </c>
      <c r="J73" s="60" t="s">
        <v>344</v>
      </c>
      <c r="K73" s="64">
        <f t="shared" si="7"/>
        <v>149.97222222222223</v>
      </c>
      <c r="L73" s="83">
        <v>269.95</v>
      </c>
      <c r="M73" s="132"/>
      <c r="N73" s="131">
        <f t="shared" si="8"/>
        <v>0</v>
      </c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</row>
    <row r="74" spans="1:47" ht="14.85" customHeight="1" x14ac:dyDescent="0.25">
      <c r="A74" s="5"/>
      <c r="B74" s="37" t="s">
        <v>269</v>
      </c>
      <c r="C74" s="185"/>
      <c r="D74" s="59"/>
      <c r="E74" s="60">
        <v>34</v>
      </c>
      <c r="F74" s="60" t="s">
        <v>64</v>
      </c>
      <c r="G74" s="61">
        <v>4043197317113</v>
      </c>
      <c r="H74" s="62" t="s">
        <v>346</v>
      </c>
      <c r="I74" s="63" t="s">
        <v>0</v>
      </c>
      <c r="J74" s="60" t="s">
        <v>345</v>
      </c>
      <c r="K74" s="64">
        <f t="shared" si="7"/>
        <v>149.97222222222223</v>
      </c>
      <c r="L74" s="83">
        <v>269.95</v>
      </c>
      <c r="M74" s="132"/>
      <c r="N74" s="131">
        <f t="shared" si="8"/>
        <v>0</v>
      </c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</row>
    <row r="75" spans="1:47" ht="14.85" customHeight="1" thickBot="1" x14ac:dyDescent="0.3">
      <c r="A75" s="5"/>
      <c r="B75" s="38" t="s">
        <v>269</v>
      </c>
      <c r="C75" s="188"/>
      <c r="D75" s="51"/>
      <c r="E75" s="13">
        <v>34</v>
      </c>
      <c r="F75" s="13" t="s">
        <v>65</v>
      </c>
      <c r="G75" s="14">
        <v>4043197317120</v>
      </c>
      <c r="H75" s="45" t="s">
        <v>346</v>
      </c>
      <c r="I75" s="46" t="s">
        <v>0</v>
      </c>
      <c r="J75" s="13" t="s">
        <v>272</v>
      </c>
      <c r="K75" s="17">
        <f t="shared" si="7"/>
        <v>149.97222222222223</v>
      </c>
      <c r="L75" s="84">
        <v>269.95</v>
      </c>
      <c r="M75" s="211"/>
      <c r="N75" s="212">
        <f t="shared" si="8"/>
        <v>0</v>
      </c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</row>
    <row r="76" spans="1:47" ht="14.85" customHeight="1" x14ac:dyDescent="0.25">
      <c r="A76" s="5"/>
      <c r="B76" s="37" t="s">
        <v>269</v>
      </c>
      <c r="C76" s="185"/>
      <c r="D76" s="59"/>
      <c r="E76" s="60">
        <v>34</v>
      </c>
      <c r="F76" s="120" t="s">
        <v>66</v>
      </c>
      <c r="G76" s="61">
        <v>4043197327969</v>
      </c>
      <c r="H76" s="62" t="s">
        <v>346</v>
      </c>
      <c r="I76" s="63" t="s">
        <v>348</v>
      </c>
      <c r="J76" s="60" t="s">
        <v>343</v>
      </c>
      <c r="K76" s="64">
        <f t="shared" ref="K76:K79" si="9">L76/1.2/1.5</f>
        <v>149.97222222222223</v>
      </c>
      <c r="L76" s="83">
        <v>269.95</v>
      </c>
      <c r="M76" s="216"/>
      <c r="N76" s="183">
        <f t="shared" si="8"/>
        <v>0</v>
      </c>
    </row>
    <row r="77" spans="1:47" ht="14.85" customHeight="1" x14ac:dyDescent="0.25">
      <c r="A77" s="5"/>
      <c r="B77" s="37" t="s">
        <v>269</v>
      </c>
      <c r="C77" s="185"/>
      <c r="D77" s="59"/>
      <c r="E77" s="60">
        <v>34</v>
      </c>
      <c r="F77" s="120" t="s">
        <v>67</v>
      </c>
      <c r="G77" s="61">
        <v>4043197327938</v>
      </c>
      <c r="H77" s="62" t="s">
        <v>346</v>
      </c>
      <c r="I77" s="63" t="s">
        <v>348</v>
      </c>
      <c r="J77" s="60" t="s">
        <v>344</v>
      </c>
      <c r="K77" s="64">
        <f t="shared" si="9"/>
        <v>149.97222222222223</v>
      </c>
      <c r="L77" s="83">
        <v>269.95</v>
      </c>
      <c r="M77" s="217"/>
      <c r="N77" s="131">
        <f t="shared" si="8"/>
        <v>0</v>
      </c>
    </row>
    <row r="78" spans="1:47" ht="14.85" customHeight="1" x14ac:dyDescent="0.25">
      <c r="A78" s="5"/>
      <c r="B78" s="37" t="s">
        <v>269</v>
      </c>
      <c r="C78" s="185"/>
      <c r="D78" s="59"/>
      <c r="E78" s="60">
        <v>34</v>
      </c>
      <c r="F78" s="120" t="s">
        <v>68</v>
      </c>
      <c r="G78" s="61">
        <v>4043197327945</v>
      </c>
      <c r="H78" s="62" t="s">
        <v>346</v>
      </c>
      <c r="I78" s="63" t="s">
        <v>348</v>
      </c>
      <c r="J78" s="60" t="s">
        <v>345</v>
      </c>
      <c r="K78" s="64">
        <f t="shared" si="9"/>
        <v>149.97222222222223</v>
      </c>
      <c r="L78" s="83">
        <v>269.95</v>
      </c>
      <c r="M78" s="217"/>
      <c r="N78" s="131">
        <f t="shared" si="8"/>
        <v>0</v>
      </c>
    </row>
    <row r="79" spans="1:47" ht="14.85" customHeight="1" thickBot="1" x14ac:dyDescent="0.3">
      <c r="A79" s="5"/>
      <c r="B79" s="37" t="s">
        <v>269</v>
      </c>
      <c r="C79" s="185"/>
      <c r="D79" s="59"/>
      <c r="E79" s="60">
        <v>34</v>
      </c>
      <c r="F79" s="120" t="s">
        <v>69</v>
      </c>
      <c r="G79" s="61">
        <v>4043197327952</v>
      </c>
      <c r="H79" s="62" t="s">
        <v>346</v>
      </c>
      <c r="I79" s="63" t="s">
        <v>348</v>
      </c>
      <c r="J79" s="60" t="s">
        <v>272</v>
      </c>
      <c r="K79" s="64">
        <f t="shared" si="9"/>
        <v>149.97222222222223</v>
      </c>
      <c r="L79" s="83">
        <v>269.95</v>
      </c>
      <c r="M79" s="225"/>
      <c r="N79" s="212">
        <f t="shared" si="8"/>
        <v>0</v>
      </c>
    </row>
    <row r="80" spans="1:47" ht="14.85" customHeight="1" x14ac:dyDescent="0.25">
      <c r="A80" s="5"/>
      <c r="B80" s="40" t="s">
        <v>269</v>
      </c>
      <c r="C80" s="184"/>
      <c r="D80" s="47"/>
      <c r="E80" s="20">
        <v>34</v>
      </c>
      <c r="F80" s="20" t="s">
        <v>70</v>
      </c>
      <c r="G80" s="21">
        <v>4043197317137</v>
      </c>
      <c r="H80" s="42" t="s">
        <v>346</v>
      </c>
      <c r="I80" s="43" t="s">
        <v>347</v>
      </c>
      <c r="J80" s="20" t="s">
        <v>343</v>
      </c>
      <c r="K80" s="24">
        <f>L80/1.2/1.5</f>
        <v>149.97222222222223</v>
      </c>
      <c r="L80" s="82">
        <v>269.95</v>
      </c>
      <c r="M80" s="216"/>
      <c r="N80" s="183">
        <f t="shared" si="8"/>
        <v>0</v>
      </c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</row>
    <row r="81" spans="1:47" ht="14.85" customHeight="1" x14ac:dyDescent="0.25">
      <c r="A81" s="5"/>
      <c r="B81" s="37" t="s">
        <v>269</v>
      </c>
      <c r="C81" s="185"/>
      <c r="D81" s="59"/>
      <c r="E81" s="60">
        <v>34</v>
      </c>
      <c r="F81" s="60" t="s">
        <v>71</v>
      </c>
      <c r="G81" s="61">
        <v>4043197317144</v>
      </c>
      <c r="H81" s="62" t="s">
        <v>346</v>
      </c>
      <c r="I81" s="63" t="s">
        <v>347</v>
      </c>
      <c r="J81" s="60" t="s">
        <v>344</v>
      </c>
      <c r="K81" s="64">
        <f>L81/1.2/1.5</f>
        <v>149.97222222222223</v>
      </c>
      <c r="L81" s="83">
        <v>269.95</v>
      </c>
      <c r="M81" s="217"/>
      <c r="N81" s="131">
        <f t="shared" si="8"/>
        <v>0</v>
      </c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</row>
    <row r="82" spans="1:47" ht="14.85" customHeight="1" x14ac:dyDescent="0.25">
      <c r="A82" s="5"/>
      <c r="B82" s="37" t="s">
        <v>269</v>
      </c>
      <c r="C82" s="185"/>
      <c r="D82" s="59"/>
      <c r="E82" s="60">
        <v>34</v>
      </c>
      <c r="F82" s="60" t="s">
        <v>72</v>
      </c>
      <c r="G82" s="61">
        <v>4043197317151</v>
      </c>
      <c r="H82" s="62" t="s">
        <v>346</v>
      </c>
      <c r="I82" s="63" t="s">
        <v>347</v>
      </c>
      <c r="J82" s="60" t="s">
        <v>345</v>
      </c>
      <c r="K82" s="64">
        <f>L82/1.2/1.5</f>
        <v>149.97222222222223</v>
      </c>
      <c r="L82" s="83">
        <v>269.95</v>
      </c>
      <c r="M82" s="217"/>
      <c r="N82" s="131">
        <f t="shared" si="8"/>
        <v>0</v>
      </c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</row>
    <row r="83" spans="1:47" ht="14.85" customHeight="1" thickBot="1" x14ac:dyDescent="0.3">
      <c r="A83" s="5"/>
      <c r="B83" s="38" t="s">
        <v>269</v>
      </c>
      <c r="C83" s="188"/>
      <c r="D83" s="51"/>
      <c r="E83" s="13">
        <v>34</v>
      </c>
      <c r="F83" s="13" t="s">
        <v>73</v>
      </c>
      <c r="G83" s="14">
        <v>4043197317168</v>
      </c>
      <c r="H83" s="45" t="s">
        <v>346</v>
      </c>
      <c r="I83" s="46" t="s">
        <v>347</v>
      </c>
      <c r="J83" s="13" t="s">
        <v>272</v>
      </c>
      <c r="K83" s="17">
        <f>L83/1.2/1.5</f>
        <v>149.97222222222223</v>
      </c>
      <c r="L83" s="84">
        <v>269.95</v>
      </c>
      <c r="M83" s="225"/>
      <c r="N83" s="212">
        <f t="shared" si="8"/>
        <v>0</v>
      </c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</row>
    <row r="84" spans="1:47" ht="18" customHeight="1" x14ac:dyDescent="0.25">
      <c r="A84" s="5"/>
      <c r="B84" s="37" t="s">
        <v>269</v>
      </c>
      <c r="C84" s="185"/>
      <c r="D84" s="59"/>
      <c r="E84" s="60">
        <v>34</v>
      </c>
      <c r="F84" s="120" t="s">
        <v>74</v>
      </c>
      <c r="G84" s="123">
        <v>4043197327907</v>
      </c>
      <c r="H84" s="62" t="s">
        <v>346</v>
      </c>
      <c r="I84" s="65" t="s">
        <v>349</v>
      </c>
      <c r="J84" s="60" t="s">
        <v>343</v>
      </c>
      <c r="K84" s="64">
        <f t="shared" ref="K84:K86" si="10">L84/1.2/1.5</f>
        <v>149.97222222222223</v>
      </c>
      <c r="L84" s="83">
        <v>269.95</v>
      </c>
      <c r="M84" s="216"/>
      <c r="N84" s="183">
        <f t="shared" si="8"/>
        <v>0</v>
      </c>
    </row>
    <row r="85" spans="1:47" ht="18" customHeight="1" x14ac:dyDescent="0.25">
      <c r="A85" s="5"/>
      <c r="B85" s="37" t="s">
        <v>269</v>
      </c>
      <c r="C85" s="185"/>
      <c r="D85" s="59"/>
      <c r="E85" s="60">
        <v>34</v>
      </c>
      <c r="F85" s="120" t="s">
        <v>75</v>
      </c>
      <c r="G85" s="123">
        <v>4043197327914</v>
      </c>
      <c r="H85" s="62" t="s">
        <v>346</v>
      </c>
      <c r="I85" s="65" t="s">
        <v>349</v>
      </c>
      <c r="J85" s="60" t="s">
        <v>344</v>
      </c>
      <c r="K85" s="64">
        <f t="shared" si="10"/>
        <v>149.97222222222223</v>
      </c>
      <c r="L85" s="83">
        <v>269.95</v>
      </c>
      <c r="M85" s="217"/>
      <c r="N85" s="131">
        <f t="shared" si="8"/>
        <v>0</v>
      </c>
    </row>
    <row r="86" spans="1:47" ht="18" customHeight="1" thickBot="1" x14ac:dyDescent="0.3">
      <c r="A86" s="5"/>
      <c r="B86" s="37" t="s">
        <v>269</v>
      </c>
      <c r="C86" s="185"/>
      <c r="D86" s="59"/>
      <c r="E86" s="60">
        <v>34</v>
      </c>
      <c r="F86" s="120" t="s">
        <v>76</v>
      </c>
      <c r="G86" s="123">
        <v>4043197327921</v>
      </c>
      <c r="H86" s="62" t="s">
        <v>346</v>
      </c>
      <c r="I86" s="65" t="s">
        <v>349</v>
      </c>
      <c r="J86" s="60" t="s">
        <v>345</v>
      </c>
      <c r="K86" s="64">
        <f t="shared" si="10"/>
        <v>149.97222222222223</v>
      </c>
      <c r="L86" s="83">
        <v>269.95</v>
      </c>
      <c r="M86" s="218"/>
      <c r="N86" s="215">
        <f t="shared" si="8"/>
        <v>0</v>
      </c>
    </row>
    <row r="87" spans="1:47" ht="18" customHeight="1" x14ac:dyDescent="0.25">
      <c r="A87" s="5"/>
      <c r="B87" s="40" t="s">
        <v>269</v>
      </c>
      <c r="C87" s="184"/>
      <c r="D87" s="47"/>
      <c r="E87" s="20">
        <v>35</v>
      </c>
      <c r="F87" s="20" t="s">
        <v>56</v>
      </c>
      <c r="G87" s="21">
        <v>4043197316987</v>
      </c>
      <c r="H87" s="42" t="s">
        <v>341</v>
      </c>
      <c r="I87" s="43" t="s">
        <v>0</v>
      </c>
      <c r="J87" s="20" t="s">
        <v>271</v>
      </c>
      <c r="K87" s="24">
        <f t="shared" ref="K87:K95" si="11">L87/1.2/1.5</f>
        <v>194.41666666666666</v>
      </c>
      <c r="L87" s="82">
        <v>349.95</v>
      </c>
      <c r="M87" s="217"/>
      <c r="N87" s="131">
        <f t="shared" si="8"/>
        <v>0</v>
      </c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</row>
    <row r="88" spans="1:47" ht="18" customHeight="1" x14ac:dyDescent="0.25">
      <c r="A88" s="5"/>
      <c r="B88" s="37" t="s">
        <v>269</v>
      </c>
      <c r="C88" s="185"/>
      <c r="D88" s="59"/>
      <c r="E88" s="60">
        <v>35</v>
      </c>
      <c r="F88" s="60" t="s">
        <v>57</v>
      </c>
      <c r="G88" s="61">
        <v>4043197316994</v>
      </c>
      <c r="H88" s="62" t="s">
        <v>341</v>
      </c>
      <c r="I88" s="63" t="s">
        <v>0</v>
      </c>
      <c r="J88" s="60" t="s">
        <v>267</v>
      </c>
      <c r="K88" s="64">
        <f t="shared" si="11"/>
        <v>194.41666666666666</v>
      </c>
      <c r="L88" s="83">
        <v>349.95</v>
      </c>
      <c r="M88" s="217"/>
      <c r="N88" s="131">
        <f t="shared" si="8"/>
        <v>0</v>
      </c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</row>
    <row r="89" spans="1:47" ht="18" customHeight="1" thickBot="1" x14ac:dyDescent="0.3">
      <c r="A89" s="5"/>
      <c r="B89" s="38" t="s">
        <v>269</v>
      </c>
      <c r="C89" s="188"/>
      <c r="D89" s="51"/>
      <c r="E89" s="13">
        <v>35</v>
      </c>
      <c r="F89" s="13" t="s">
        <v>58</v>
      </c>
      <c r="G89" s="14">
        <v>4043197317007</v>
      </c>
      <c r="H89" s="45" t="s">
        <v>341</v>
      </c>
      <c r="I89" s="46" t="s">
        <v>0</v>
      </c>
      <c r="J89" s="13" t="s">
        <v>275</v>
      </c>
      <c r="K89" s="17">
        <f t="shared" si="11"/>
        <v>194.41666666666666</v>
      </c>
      <c r="L89" s="84">
        <v>349.95</v>
      </c>
      <c r="M89" s="218"/>
      <c r="N89" s="215">
        <f t="shared" si="8"/>
        <v>0</v>
      </c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</row>
    <row r="90" spans="1:47" ht="18" customHeight="1" x14ac:dyDescent="0.25">
      <c r="A90" s="5"/>
      <c r="B90" s="37" t="s">
        <v>269</v>
      </c>
      <c r="C90" s="185"/>
      <c r="D90" s="59"/>
      <c r="E90" s="60">
        <v>35</v>
      </c>
      <c r="F90" s="60" t="s">
        <v>59</v>
      </c>
      <c r="G90" s="61">
        <v>4043197317014</v>
      </c>
      <c r="H90" s="62" t="s">
        <v>341</v>
      </c>
      <c r="I90" s="63" t="s">
        <v>278</v>
      </c>
      <c r="J90" s="60" t="s">
        <v>271</v>
      </c>
      <c r="K90" s="64">
        <f t="shared" si="11"/>
        <v>194.41666666666666</v>
      </c>
      <c r="L90" s="83">
        <v>349.95</v>
      </c>
      <c r="M90" s="217"/>
      <c r="N90" s="131">
        <f t="shared" si="8"/>
        <v>0</v>
      </c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</row>
    <row r="91" spans="1:47" ht="18" customHeight="1" x14ac:dyDescent="0.25">
      <c r="A91" s="5"/>
      <c r="B91" s="37" t="s">
        <v>269</v>
      </c>
      <c r="C91" s="185"/>
      <c r="D91" s="59"/>
      <c r="E91" s="60">
        <v>35</v>
      </c>
      <c r="F91" s="60" t="s">
        <v>60</v>
      </c>
      <c r="G91" s="61">
        <v>4043197317021</v>
      </c>
      <c r="H91" s="62" t="s">
        <v>341</v>
      </c>
      <c r="I91" s="63" t="s">
        <v>278</v>
      </c>
      <c r="J91" s="60" t="s">
        <v>267</v>
      </c>
      <c r="K91" s="64">
        <f t="shared" si="11"/>
        <v>194.41666666666666</v>
      </c>
      <c r="L91" s="83">
        <v>349.95</v>
      </c>
      <c r="M91" s="217"/>
      <c r="N91" s="131">
        <f t="shared" si="8"/>
        <v>0</v>
      </c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</row>
    <row r="92" spans="1:47" ht="18" customHeight="1" thickBot="1" x14ac:dyDescent="0.3">
      <c r="A92" s="5"/>
      <c r="B92" s="37" t="s">
        <v>269</v>
      </c>
      <c r="C92" s="185"/>
      <c r="D92" s="59"/>
      <c r="E92" s="60">
        <v>35</v>
      </c>
      <c r="F92" s="60" t="s">
        <v>61</v>
      </c>
      <c r="G92" s="61">
        <v>4043197317038</v>
      </c>
      <c r="H92" s="62" t="s">
        <v>341</v>
      </c>
      <c r="I92" s="63" t="s">
        <v>278</v>
      </c>
      <c r="J92" s="60" t="s">
        <v>275</v>
      </c>
      <c r="K92" s="64">
        <f t="shared" si="11"/>
        <v>194.41666666666666</v>
      </c>
      <c r="L92" s="83">
        <v>349.95</v>
      </c>
      <c r="M92" s="218"/>
      <c r="N92" s="215">
        <f t="shared" si="8"/>
        <v>0</v>
      </c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</row>
    <row r="93" spans="1:47" ht="18" customHeight="1" x14ac:dyDescent="0.25">
      <c r="A93" s="5"/>
      <c r="B93" s="40" t="s">
        <v>269</v>
      </c>
      <c r="C93" s="184"/>
      <c r="D93" s="47"/>
      <c r="E93" s="20">
        <v>36</v>
      </c>
      <c r="F93" s="119" t="s">
        <v>41</v>
      </c>
      <c r="G93" s="122">
        <v>4043197328027</v>
      </c>
      <c r="H93" s="42" t="s">
        <v>273</v>
      </c>
      <c r="I93" s="66" t="s">
        <v>350</v>
      </c>
      <c r="J93" s="20" t="s">
        <v>271</v>
      </c>
      <c r="K93" s="24">
        <f t="shared" si="11"/>
        <v>144.41666666666666</v>
      </c>
      <c r="L93" s="82">
        <v>259.95</v>
      </c>
      <c r="M93" s="132"/>
      <c r="N93" s="131">
        <f t="shared" si="8"/>
        <v>0</v>
      </c>
    </row>
    <row r="94" spans="1:47" ht="18" customHeight="1" x14ac:dyDescent="0.25">
      <c r="A94" s="5"/>
      <c r="B94" s="37" t="s">
        <v>269</v>
      </c>
      <c r="C94" s="185"/>
      <c r="D94" s="59"/>
      <c r="E94" s="60">
        <v>36</v>
      </c>
      <c r="F94" s="120" t="s">
        <v>42</v>
      </c>
      <c r="G94" s="123">
        <v>4043197328034</v>
      </c>
      <c r="H94" s="62" t="s">
        <v>273</v>
      </c>
      <c r="I94" s="65" t="s">
        <v>350</v>
      </c>
      <c r="J94" s="60" t="s">
        <v>267</v>
      </c>
      <c r="K94" s="64">
        <f t="shared" si="11"/>
        <v>144.41666666666666</v>
      </c>
      <c r="L94" s="83">
        <v>259.95</v>
      </c>
      <c r="M94" s="132"/>
      <c r="N94" s="131">
        <f t="shared" si="8"/>
        <v>0</v>
      </c>
    </row>
    <row r="95" spans="1:47" ht="18" customHeight="1" thickBot="1" x14ac:dyDescent="0.3">
      <c r="A95" s="5"/>
      <c r="B95" s="38" t="s">
        <v>269</v>
      </c>
      <c r="C95" s="188"/>
      <c r="D95" s="51"/>
      <c r="E95" s="13">
        <v>36</v>
      </c>
      <c r="F95" s="121" t="s">
        <v>43</v>
      </c>
      <c r="G95" s="124">
        <v>4043197328041</v>
      </c>
      <c r="H95" s="45" t="s">
        <v>273</v>
      </c>
      <c r="I95" s="67" t="s">
        <v>350</v>
      </c>
      <c r="J95" s="13" t="s">
        <v>275</v>
      </c>
      <c r="K95" s="17">
        <f t="shared" si="11"/>
        <v>144.41666666666666</v>
      </c>
      <c r="L95" s="84">
        <v>259.95</v>
      </c>
      <c r="M95" s="211"/>
      <c r="N95" s="212">
        <f t="shared" si="8"/>
        <v>0</v>
      </c>
    </row>
    <row r="96" spans="1:47" ht="18" customHeight="1" x14ac:dyDescent="0.25">
      <c r="A96" s="5"/>
      <c r="B96" s="37" t="s">
        <v>269</v>
      </c>
      <c r="C96" s="185"/>
      <c r="D96" s="59"/>
      <c r="E96" s="60">
        <v>36</v>
      </c>
      <c r="F96" s="60" t="s">
        <v>44</v>
      </c>
      <c r="G96" s="61">
        <v>4043197305899</v>
      </c>
      <c r="H96" s="62" t="s">
        <v>273</v>
      </c>
      <c r="I96" s="63" t="s">
        <v>274</v>
      </c>
      <c r="J96" s="60" t="s">
        <v>271</v>
      </c>
      <c r="K96" s="64">
        <f t="shared" si="6"/>
        <v>144.41666666666666</v>
      </c>
      <c r="L96" s="83">
        <v>259.95</v>
      </c>
      <c r="M96" s="216"/>
      <c r="N96" s="183">
        <f t="shared" si="8"/>
        <v>0</v>
      </c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</row>
    <row r="97" spans="1:47" ht="18" customHeight="1" x14ac:dyDescent="0.25">
      <c r="A97" s="5"/>
      <c r="B97" s="37" t="s">
        <v>269</v>
      </c>
      <c r="C97" s="185"/>
      <c r="D97" s="59"/>
      <c r="E97" s="60">
        <v>36</v>
      </c>
      <c r="F97" s="60" t="s">
        <v>45</v>
      </c>
      <c r="G97" s="61">
        <v>4043197305905</v>
      </c>
      <c r="H97" s="62" t="s">
        <v>273</v>
      </c>
      <c r="I97" s="63" t="s">
        <v>274</v>
      </c>
      <c r="J97" s="60" t="s">
        <v>267</v>
      </c>
      <c r="K97" s="64">
        <f t="shared" si="6"/>
        <v>144.41666666666666</v>
      </c>
      <c r="L97" s="83">
        <v>259.95</v>
      </c>
      <c r="M97" s="217"/>
      <c r="N97" s="131">
        <f t="shared" si="8"/>
        <v>0</v>
      </c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</row>
    <row r="98" spans="1:47" ht="18" customHeight="1" thickBot="1" x14ac:dyDescent="0.3">
      <c r="A98" s="5"/>
      <c r="B98" s="37" t="s">
        <v>269</v>
      </c>
      <c r="C98" s="185"/>
      <c r="D98" s="59"/>
      <c r="E98" s="60">
        <v>36</v>
      </c>
      <c r="F98" s="60" t="s">
        <v>46</v>
      </c>
      <c r="G98" s="61">
        <v>4043197305912</v>
      </c>
      <c r="H98" s="62" t="s">
        <v>273</v>
      </c>
      <c r="I98" s="63" t="s">
        <v>274</v>
      </c>
      <c r="J98" s="60" t="s">
        <v>275</v>
      </c>
      <c r="K98" s="64">
        <f t="shared" si="6"/>
        <v>144.41666666666666</v>
      </c>
      <c r="L98" s="83">
        <v>259.95</v>
      </c>
      <c r="M98" s="225"/>
      <c r="N98" s="212">
        <f t="shared" si="8"/>
        <v>0</v>
      </c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</row>
    <row r="99" spans="1:47" ht="18" customHeight="1" x14ac:dyDescent="0.25">
      <c r="A99" s="5"/>
      <c r="B99" s="40" t="s">
        <v>269</v>
      </c>
      <c r="C99" s="184"/>
      <c r="D99" s="47"/>
      <c r="E99" s="20">
        <v>36</v>
      </c>
      <c r="F99" s="20" t="s">
        <v>47</v>
      </c>
      <c r="G99" s="21">
        <v>4043197305929</v>
      </c>
      <c r="H99" s="42" t="s">
        <v>273</v>
      </c>
      <c r="I99" s="43" t="s">
        <v>276</v>
      </c>
      <c r="J99" s="20" t="s">
        <v>271</v>
      </c>
      <c r="K99" s="24">
        <f t="shared" si="6"/>
        <v>144.41666666666666</v>
      </c>
      <c r="L99" s="82">
        <v>259.95</v>
      </c>
      <c r="M99" s="216"/>
      <c r="N99" s="183">
        <f t="shared" si="8"/>
        <v>0</v>
      </c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</row>
    <row r="100" spans="1:47" ht="18" customHeight="1" x14ac:dyDescent="0.25">
      <c r="A100" s="5"/>
      <c r="B100" s="37" t="s">
        <v>269</v>
      </c>
      <c r="C100" s="185"/>
      <c r="D100" s="59"/>
      <c r="E100" s="60">
        <v>36</v>
      </c>
      <c r="F100" s="60" t="s">
        <v>48</v>
      </c>
      <c r="G100" s="61">
        <v>4043197305936</v>
      </c>
      <c r="H100" s="62" t="s">
        <v>273</v>
      </c>
      <c r="I100" s="63" t="s">
        <v>276</v>
      </c>
      <c r="J100" s="60" t="s">
        <v>267</v>
      </c>
      <c r="K100" s="64">
        <f t="shared" si="6"/>
        <v>144.41666666666666</v>
      </c>
      <c r="L100" s="83">
        <v>259.95</v>
      </c>
      <c r="M100" s="217"/>
      <c r="N100" s="131">
        <f t="shared" si="8"/>
        <v>0</v>
      </c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</row>
    <row r="101" spans="1:47" ht="18" customHeight="1" thickBot="1" x14ac:dyDescent="0.3">
      <c r="A101" s="5"/>
      <c r="B101" s="38" t="s">
        <v>269</v>
      </c>
      <c r="C101" s="188"/>
      <c r="D101" s="51"/>
      <c r="E101" s="13">
        <v>36</v>
      </c>
      <c r="F101" s="13" t="s">
        <v>49</v>
      </c>
      <c r="G101" s="14">
        <v>4043197305943</v>
      </c>
      <c r="H101" s="45" t="s">
        <v>273</v>
      </c>
      <c r="I101" s="46" t="s">
        <v>276</v>
      </c>
      <c r="J101" s="13" t="s">
        <v>275</v>
      </c>
      <c r="K101" s="17">
        <f t="shared" si="6"/>
        <v>144.41666666666666</v>
      </c>
      <c r="L101" s="84">
        <v>259.95</v>
      </c>
      <c r="M101" s="225"/>
      <c r="N101" s="212">
        <f t="shared" si="8"/>
        <v>0</v>
      </c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</row>
    <row r="102" spans="1:47" ht="27" customHeight="1" x14ac:dyDescent="0.25">
      <c r="A102" s="5"/>
      <c r="B102" s="37" t="s">
        <v>269</v>
      </c>
      <c r="C102" s="185"/>
      <c r="D102" s="59"/>
      <c r="E102" s="60">
        <v>36</v>
      </c>
      <c r="F102" s="60" t="s">
        <v>50</v>
      </c>
      <c r="G102" s="61">
        <v>4043197328003</v>
      </c>
      <c r="H102" s="62" t="s">
        <v>273</v>
      </c>
      <c r="I102" s="63" t="s">
        <v>351</v>
      </c>
      <c r="J102" s="60" t="s">
        <v>271</v>
      </c>
      <c r="K102" s="64">
        <f t="shared" si="6"/>
        <v>144.41666666666666</v>
      </c>
      <c r="L102" s="83">
        <v>259.95</v>
      </c>
      <c r="M102" s="216"/>
      <c r="N102" s="183">
        <f t="shared" si="8"/>
        <v>0</v>
      </c>
    </row>
    <row r="103" spans="1:47" ht="27" customHeight="1" thickBot="1" x14ac:dyDescent="0.3">
      <c r="A103" s="5"/>
      <c r="B103" s="37" t="s">
        <v>269</v>
      </c>
      <c r="C103" s="185"/>
      <c r="D103" s="59"/>
      <c r="E103" s="60">
        <v>36</v>
      </c>
      <c r="F103" s="60" t="s">
        <v>51</v>
      </c>
      <c r="G103" s="61">
        <v>4043197328010</v>
      </c>
      <c r="H103" s="62" t="s">
        <v>273</v>
      </c>
      <c r="I103" s="63" t="s">
        <v>351</v>
      </c>
      <c r="J103" s="60" t="s">
        <v>267</v>
      </c>
      <c r="K103" s="64">
        <f t="shared" si="6"/>
        <v>144.41666666666666</v>
      </c>
      <c r="L103" s="83">
        <v>259.95</v>
      </c>
      <c r="M103" s="218"/>
      <c r="N103" s="215">
        <f t="shared" si="8"/>
        <v>0</v>
      </c>
    </row>
    <row r="104" spans="1:47" ht="18" customHeight="1" x14ac:dyDescent="0.25">
      <c r="A104" s="5"/>
      <c r="B104" s="40" t="s">
        <v>269</v>
      </c>
      <c r="C104" s="184"/>
      <c r="D104" s="47"/>
      <c r="E104" s="20">
        <v>36</v>
      </c>
      <c r="F104" s="20" t="s">
        <v>52</v>
      </c>
      <c r="G104" s="21">
        <v>4043197327976</v>
      </c>
      <c r="H104" s="42" t="s">
        <v>273</v>
      </c>
      <c r="I104" s="43" t="s">
        <v>348</v>
      </c>
      <c r="J104" s="20" t="s">
        <v>271</v>
      </c>
      <c r="K104" s="24">
        <f t="shared" si="6"/>
        <v>144.41666666666666</v>
      </c>
      <c r="L104" s="82">
        <v>259.95</v>
      </c>
      <c r="M104" s="217"/>
      <c r="N104" s="131">
        <f t="shared" si="8"/>
        <v>0</v>
      </c>
    </row>
    <row r="105" spans="1:47" ht="18" customHeight="1" x14ac:dyDescent="0.25">
      <c r="A105" s="5"/>
      <c r="B105" s="37" t="s">
        <v>269</v>
      </c>
      <c r="C105" s="185"/>
      <c r="D105" s="59"/>
      <c r="E105" s="60">
        <v>36</v>
      </c>
      <c r="F105" s="60" t="s">
        <v>53</v>
      </c>
      <c r="G105" s="61">
        <v>4043197327983</v>
      </c>
      <c r="H105" s="62" t="s">
        <v>273</v>
      </c>
      <c r="I105" s="63" t="s">
        <v>348</v>
      </c>
      <c r="J105" s="60" t="s">
        <v>267</v>
      </c>
      <c r="K105" s="64">
        <f t="shared" si="6"/>
        <v>144.41666666666666</v>
      </c>
      <c r="L105" s="83">
        <v>259.95</v>
      </c>
      <c r="M105" s="217"/>
      <c r="N105" s="131">
        <f t="shared" si="8"/>
        <v>0</v>
      </c>
    </row>
    <row r="106" spans="1:47" ht="18" customHeight="1" thickBot="1" x14ac:dyDescent="0.3">
      <c r="A106" s="5"/>
      <c r="B106" s="38" t="s">
        <v>269</v>
      </c>
      <c r="C106" s="188"/>
      <c r="D106" s="51"/>
      <c r="E106" s="13">
        <v>36</v>
      </c>
      <c r="F106" s="13" t="s">
        <v>54</v>
      </c>
      <c r="G106" s="14">
        <v>4043197327990</v>
      </c>
      <c r="H106" s="45" t="s">
        <v>273</v>
      </c>
      <c r="I106" s="46" t="s">
        <v>348</v>
      </c>
      <c r="J106" s="13" t="s">
        <v>275</v>
      </c>
      <c r="K106" s="17">
        <f t="shared" si="6"/>
        <v>144.41666666666666</v>
      </c>
      <c r="L106" s="84">
        <v>259.95</v>
      </c>
      <c r="M106" s="218"/>
      <c r="N106" s="215">
        <f t="shared" si="8"/>
        <v>0</v>
      </c>
    </row>
    <row r="107" spans="1:47" ht="14.85" customHeight="1" x14ac:dyDescent="0.25">
      <c r="A107" s="5"/>
      <c r="B107" s="40" t="s">
        <v>269</v>
      </c>
      <c r="C107" s="184"/>
      <c r="D107" s="47"/>
      <c r="E107" s="20">
        <v>37</v>
      </c>
      <c r="F107" s="20" t="s">
        <v>443</v>
      </c>
      <c r="G107" s="21">
        <v>4043197340487</v>
      </c>
      <c r="H107" s="42" t="s">
        <v>439</v>
      </c>
      <c r="I107" s="43" t="s">
        <v>440</v>
      </c>
      <c r="J107" s="20" t="s">
        <v>441</v>
      </c>
      <c r="K107" s="24">
        <f t="shared" si="6"/>
        <v>166.63888888888889</v>
      </c>
      <c r="L107" s="82">
        <v>299.95</v>
      </c>
      <c r="M107" s="217"/>
      <c r="N107" s="131">
        <f t="shared" si="8"/>
        <v>0</v>
      </c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</row>
    <row r="108" spans="1:47" ht="14.85" customHeight="1" x14ac:dyDescent="0.25">
      <c r="A108" s="5"/>
      <c r="B108" s="37" t="s">
        <v>269</v>
      </c>
      <c r="C108" s="185"/>
      <c r="D108" s="59"/>
      <c r="E108" s="60">
        <v>37</v>
      </c>
      <c r="F108" s="60" t="s">
        <v>444</v>
      </c>
      <c r="G108" s="61">
        <v>4043197340494</v>
      </c>
      <c r="H108" s="62" t="s">
        <v>439</v>
      </c>
      <c r="I108" s="63" t="s">
        <v>440</v>
      </c>
      <c r="J108" s="60" t="s">
        <v>442</v>
      </c>
      <c r="K108" s="64">
        <f t="shared" si="6"/>
        <v>166.63888888888889</v>
      </c>
      <c r="L108" s="83">
        <v>299.95</v>
      </c>
      <c r="M108" s="217"/>
      <c r="N108" s="131">
        <f t="shared" si="8"/>
        <v>0</v>
      </c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</row>
    <row r="109" spans="1:47" ht="14.85" customHeight="1" x14ac:dyDescent="0.25">
      <c r="A109" s="5"/>
      <c r="B109" s="37" t="s">
        <v>269</v>
      </c>
      <c r="C109" s="185"/>
      <c r="D109" s="59"/>
      <c r="E109" s="60">
        <v>37</v>
      </c>
      <c r="F109" s="60" t="s">
        <v>445</v>
      </c>
      <c r="G109" s="61">
        <v>4043197340500</v>
      </c>
      <c r="H109" s="62" t="s">
        <v>439</v>
      </c>
      <c r="I109" s="63" t="s">
        <v>440</v>
      </c>
      <c r="J109" s="60" t="s">
        <v>272</v>
      </c>
      <c r="K109" s="64">
        <f t="shared" si="6"/>
        <v>166.63888888888889</v>
      </c>
      <c r="L109" s="83">
        <v>299.95</v>
      </c>
      <c r="M109" s="217"/>
      <c r="N109" s="131">
        <f t="shared" si="8"/>
        <v>0</v>
      </c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</row>
    <row r="110" spans="1:47" ht="14.85" customHeight="1" thickBot="1" x14ac:dyDescent="0.3">
      <c r="A110" s="5"/>
      <c r="B110" s="37" t="s">
        <v>269</v>
      </c>
      <c r="C110" s="185" t="s">
        <v>164</v>
      </c>
      <c r="D110" s="59"/>
      <c r="E110" s="60">
        <v>37</v>
      </c>
      <c r="F110" s="60" t="s">
        <v>604</v>
      </c>
      <c r="G110" s="61">
        <v>4043197342542</v>
      </c>
      <c r="H110" s="62" t="s">
        <v>439</v>
      </c>
      <c r="I110" s="63" t="s">
        <v>440</v>
      </c>
      <c r="J110" s="60" t="s">
        <v>605</v>
      </c>
      <c r="K110" s="64">
        <f t="shared" si="6"/>
        <v>166.63888888888889</v>
      </c>
      <c r="L110" s="83">
        <v>299.95</v>
      </c>
      <c r="M110" s="218"/>
      <c r="N110" s="215">
        <f t="shared" si="8"/>
        <v>0</v>
      </c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</row>
    <row r="111" spans="1:47" ht="14.85" customHeight="1" x14ac:dyDescent="0.25">
      <c r="A111" s="5"/>
      <c r="B111" s="40" t="s">
        <v>269</v>
      </c>
      <c r="C111" s="184"/>
      <c r="D111" s="47"/>
      <c r="E111" s="20">
        <v>37</v>
      </c>
      <c r="F111" s="20" t="s">
        <v>446</v>
      </c>
      <c r="G111" s="21">
        <v>4043197340517</v>
      </c>
      <c r="H111" s="42" t="s">
        <v>439</v>
      </c>
      <c r="I111" s="43" t="s">
        <v>0</v>
      </c>
      <c r="J111" s="20" t="s">
        <v>441</v>
      </c>
      <c r="K111" s="24">
        <f t="shared" si="6"/>
        <v>166.63888888888889</v>
      </c>
      <c r="L111" s="82">
        <v>299.95</v>
      </c>
      <c r="M111" s="132"/>
      <c r="N111" s="131">
        <f t="shared" si="8"/>
        <v>0</v>
      </c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</row>
    <row r="112" spans="1:47" ht="14.85" customHeight="1" x14ac:dyDescent="0.25">
      <c r="A112" s="5"/>
      <c r="B112" s="37" t="s">
        <v>269</v>
      </c>
      <c r="C112" s="185"/>
      <c r="D112" s="59"/>
      <c r="E112" s="60">
        <v>37</v>
      </c>
      <c r="F112" s="60" t="s">
        <v>447</v>
      </c>
      <c r="G112" s="61">
        <v>4043197340524</v>
      </c>
      <c r="H112" s="62" t="s">
        <v>439</v>
      </c>
      <c r="I112" s="63" t="s">
        <v>0</v>
      </c>
      <c r="J112" s="60" t="s">
        <v>442</v>
      </c>
      <c r="K112" s="64">
        <f t="shared" si="6"/>
        <v>166.63888888888889</v>
      </c>
      <c r="L112" s="83">
        <v>299.95</v>
      </c>
      <c r="M112" s="132"/>
      <c r="N112" s="131">
        <f t="shared" si="8"/>
        <v>0</v>
      </c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</row>
    <row r="113" spans="1:47" ht="14.85" customHeight="1" x14ac:dyDescent="0.25">
      <c r="A113" s="5"/>
      <c r="B113" s="37" t="s">
        <v>269</v>
      </c>
      <c r="C113" s="185"/>
      <c r="D113" s="59"/>
      <c r="E113" s="60">
        <v>37</v>
      </c>
      <c r="F113" s="60" t="s">
        <v>448</v>
      </c>
      <c r="G113" s="61">
        <v>4043197340531</v>
      </c>
      <c r="H113" s="62" t="s">
        <v>439</v>
      </c>
      <c r="I113" s="63" t="s">
        <v>0</v>
      </c>
      <c r="J113" s="60" t="s">
        <v>272</v>
      </c>
      <c r="K113" s="64">
        <f t="shared" si="6"/>
        <v>166.63888888888889</v>
      </c>
      <c r="L113" s="83">
        <v>299.95</v>
      </c>
      <c r="M113" s="132"/>
      <c r="N113" s="131">
        <f t="shared" si="8"/>
        <v>0</v>
      </c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</row>
    <row r="114" spans="1:47" ht="14.85" customHeight="1" thickBot="1" x14ac:dyDescent="0.3">
      <c r="A114" s="5"/>
      <c r="B114" s="38" t="s">
        <v>269</v>
      </c>
      <c r="C114" s="188" t="s">
        <v>164</v>
      </c>
      <c r="D114" s="51"/>
      <c r="E114" s="13">
        <v>37</v>
      </c>
      <c r="F114" s="13" t="s">
        <v>603</v>
      </c>
      <c r="G114" s="14">
        <v>4043197342559</v>
      </c>
      <c r="H114" s="45" t="s">
        <v>439</v>
      </c>
      <c r="I114" s="46" t="s">
        <v>0</v>
      </c>
      <c r="J114" s="13" t="s">
        <v>605</v>
      </c>
      <c r="K114" s="17">
        <f t="shared" si="6"/>
        <v>166.63888888888889</v>
      </c>
      <c r="L114" s="84">
        <v>299.95</v>
      </c>
      <c r="M114" s="211"/>
      <c r="N114" s="212">
        <f t="shared" si="8"/>
        <v>0</v>
      </c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</row>
    <row r="115" spans="1:47" ht="14.85" customHeight="1" x14ac:dyDescent="0.25">
      <c r="A115" s="5"/>
      <c r="B115" s="37" t="s">
        <v>269</v>
      </c>
      <c r="C115" s="185"/>
      <c r="D115" s="59"/>
      <c r="E115" s="60">
        <v>39</v>
      </c>
      <c r="F115" s="60" t="s">
        <v>451</v>
      </c>
      <c r="G115" s="61">
        <v>4043197340340</v>
      </c>
      <c r="H115" s="62" t="s">
        <v>449</v>
      </c>
      <c r="I115" s="63" t="s">
        <v>0</v>
      </c>
      <c r="J115" s="60" t="s">
        <v>441</v>
      </c>
      <c r="K115" s="64">
        <f t="shared" ref="K115:K125" si="12">L115/1.2/1.5</f>
        <v>111.08333333333333</v>
      </c>
      <c r="L115" s="83">
        <v>199.95</v>
      </c>
      <c r="M115" s="216"/>
      <c r="N115" s="183">
        <f t="shared" si="8"/>
        <v>0</v>
      </c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</row>
    <row r="116" spans="1:47" ht="14.85" customHeight="1" x14ac:dyDescent="0.25">
      <c r="A116" s="5"/>
      <c r="B116" s="37" t="s">
        <v>269</v>
      </c>
      <c r="C116" s="185"/>
      <c r="D116" s="59"/>
      <c r="E116" s="60">
        <v>39</v>
      </c>
      <c r="F116" s="60" t="s">
        <v>452</v>
      </c>
      <c r="G116" s="61">
        <v>4043197340357</v>
      </c>
      <c r="H116" s="62" t="s">
        <v>449</v>
      </c>
      <c r="I116" s="63" t="s">
        <v>0</v>
      </c>
      <c r="J116" s="60" t="s">
        <v>442</v>
      </c>
      <c r="K116" s="64">
        <f t="shared" si="12"/>
        <v>111.08333333333333</v>
      </c>
      <c r="L116" s="83">
        <v>199.95</v>
      </c>
      <c r="M116" s="217"/>
      <c r="N116" s="131">
        <f t="shared" si="8"/>
        <v>0</v>
      </c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</row>
    <row r="117" spans="1:47" ht="14.85" customHeight="1" x14ac:dyDescent="0.25">
      <c r="A117" s="5"/>
      <c r="B117" s="37" t="s">
        <v>269</v>
      </c>
      <c r="C117" s="185"/>
      <c r="D117" s="59"/>
      <c r="E117" s="60">
        <v>39</v>
      </c>
      <c r="F117" s="60" t="s">
        <v>453</v>
      </c>
      <c r="G117" s="61">
        <v>4043197340364</v>
      </c>
      <c r="H117" s="62" t="s">
        <v>449</v>
      </c>
      <c r="I117" s="63" t="s">
        <v>0</v>
      </c>
      <c r="J117" s="60" t="s">
        <v>272</v>
      </c>
      <c r="K117" s="64">
        <f t="shared" si="12"/>
        <v>111.08333333333333</v>
      </c>
      <c r="L117" s="83">
        <v>199.95</v>
      </c>
      <c r="M117" s="217"/>
      <c r="N117" s="131">
        <f t="shared" si="8"/>
        <v>0</v>
      </c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</row>
    <row r="118" spans="1:47" ht="14.85" customHeight="1" thickBot="1" x14ac:dyDescent="0.3">
      <c r="A118" s="5"/>
      <c r="B118" s="37" t="s">
        <v>269</v>
      </c>
      <c r="C118" s="185" t="s">
        <v>164</v>
      </c>
      <c r="D118" s="59"/>
      <c r="E118" s="60">
        <v>39</v>
      </c>
      <c r="F118" s="60" t="s">
        <v>607</v>
      </c>
      <c r="G118" s="61">
        <v>4043197342504</v>
      </c>
      <c r="H118" s="62" t="s">
        <v>449</v>
      </c>
      <c r="I118" s="63" t="s">
        <v>0</v>
      </c>
      <c r="J118" s="60" t="s">
        <v>605</v>
      </c>
      <c r="K118" s="64">
        <f t="shared" si="12"/>
        <v>111.08333333333333</v>
      </c>
      <c r="L118" s="83">
        <v>199.95</v>
      </c>
      <c r="M118" s="218"/>
      <c r="N118" s="215">
        <f t="shared" si="8"/>
        <v>0</v>
      </c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</row>
    <row r="119" spans="1:47" ht="18" customHeight="1" x14ac:dyDescent="0.25">
      <c r="A119" s="5"/>
      <c r="B119" s="40" t="s">
        <v>269</v>
      </c>
      <c r="C119" s="184"/>
      <c r="D119" s="47"/>
      <c r="E119" s="20">
        <v>39</v>
      </c>
      <c r="F119" s="20" t="s">
        <v>454</v>
      </c>
      <c r="G119" s="21">
        <v>4043197340388</v>
      </c>
      <c r="H119" s="42" t="s">
        <v>449</v>
      </c>
      <c r="I119" s="43" t="s">
        <v>450</v>
      </c>
      <c r="J119" s="20" t="s">
        <v>442</v>
      </c>
      <c r="K119" s="24">
        <f>L119/1.2/1.5</f>
        <v>111.08333333333333</v>
      </c>
      <c r="L119" s="82">
        <v>199.95</v>
      </c>
      <c r="M119" s="132"/>
      <c r="N119" s="131">
        <f t="shared" si="8"/>
        <v>0</v>
      </c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</row>
    <row r="120" spans="1:47" ht="18" customHeight="1" x14ac:dyDescent="0.25">
      <c r="A120" s="5"/>
      <c r="B120" s="37" t="s">
        <v>269</v>
      </c>
      <c r="C120" s="185"/>
      <c r="D120" s="59"/>
      <c r="E120" s="60">
        <v>39</v>
      </c>
      <c r="F120" s="60" t="s">
        <v>455</v>
      </c>
      <c r="G120" s="61">
        <v>4043197340395</v>
      </c>
      <c r="H120" s="62" t="s">
        <v>449</v>
      </c>
      <c r="I120" s="63" t="s">
        <v>450</v>
      </c>
      <c r="J120" s="60" t="s">
        <v>272</v>
      </c>
      <c r="K120" s="64">
        <f>L120/1.2/1.5</f>
        <v>111.08333333333333</v>
      </c>
      <c r="L120" s="83">
        <v>199.95</v>
      </c>
      <c r="M120" s="132"/>
      <c r="N120" s="131">
        <f t="shared" si="8"/>
        <v>0</v>
      </c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</row>
    <row r="121" spans="1:47" ht="18" customHeight="1" thickBot="1" x14ac:dyDescent="0.3">
      <c r="A121" s="5"/>
      <c r="B121" s="38" t="s">
        <v>269</v>
      </c>
      <c r="C121" s="188" t="s">
        <v>164</v>
      </c>
      <c r="D121" s="51"/>
      <c r="E121" s="13">
        <v>39</v>
      </c>
      <c r="F121" s="13" t="s">
        <v>606</v>
      </c>
      <c r="G121" s="14">
        <v>4043197342511</v>
      </c>
      <c r="H121" s="45" t="s">
        <v>449</v>
      </c>
      <c r="I121" s="46" t="s">
        <v>450</v>
      </c>
      <c r="J121" s="13" t="s">
        <v>605</v>
      </c>
      <c r="K121" s="17">
        <f>L121/1.2/1.5</f>
        <v>111.08333333333333</v>
      </c>
      <c r="L121" s="84">
        <v>199.95</v>
      </c>
      <c r="M121" s="211"/>
      <c r="N121" s="212">
        <f t="shared" si="8"/>
        <v>0</v>
      </c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</row>
    <row r="122" spans="1:47" ht="14.85" customHeight="1" x14ac:dyDescent="0.25">
      <c r="A122" s="5"/>
      <c r="B122" s="37" t="s">
        <v>269</v>
      </c>
      <c r="C122" s="185"/>
      <c r="D122" s="59"/>
      <c r="E122" s="60">
        <v>39</v>
      </c>
      <c r="F122" s="60" t="s">
        <v>456</v>
      </c>
      <c r="G122" s="61">
        <v>4043197340432</v>
      </c>
      <c r="H122" s="62" t="s">
        <v>449</v>
      </c>
      <c r="I122" s="63" t="s">
        <v>2</v>
      </c>
      <c r="J122" s="60" t="s">
        <v>441</v>
      </c>
      <c r="K122" s="64">
        <f t="shared" si="12"/>
        <v>111.08333333333333</v>
      </c>
      <c r="L122" s="83">
        <v>199.95</v>
      </c>
      <c r="M122" s="216"/>
      <c r="N122" s="183">
        <f t="shared" si="8"/>
        <v>0</v>
      </c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</row>
    <row r="123" spans="1:47" ht="14.85" customHeight="1" x14ac:dyDescent="0.25">
      <c r="A123" s="5"/>
      <c r="B123" s="37" t="s">
        <v>269</v>
      </c>
      <c r="C123" s="185"/>
      <c r="D123" s="59"/>
      <c r="E123" s="60">
        <v>39</v>
      </c>
      <c r="F123" s="60" t="s">
        <v>457</v>
      </c>
      <c r="G123" s="61">
        <v>4043197340449</v>
      </c>
      <c r="H123" s="62" t="s">
        <v>449</v>
      </c>
      <c r="I123" s="63" t="s">
        <v>2</v>
      </c>
      <c r="J123" s="60" t="s">
        <v>442</v>
      </c>
      <c r="K123" s="64">
        <f t="shared" si="12"/>
        <v>111.08333333333333</v>
      </c>
      <c r="L123" s="83">
        <v>199.95</v>
      </c>
      <c r="M123" s="217"/>
      <c r="N123" s="131">
        <f t="shared" si="8"/>
        <v>0</v>
      </c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</row>
    <row r="124" spans="1:47" ht="14.85" customHeight="1" x14ac:dyDescent="0.25">
      <c r="A124" s="5"/>
      <c r="B124" s="37" t="s">
        <v>269</v>
      </c>
      <c r="C124" s="185"/>
      <c r="D124" s="59"/>
      <c r="E124" s="60">
        <v>39</v>
      </c>
      <c r="F124" s="60" t="s">
        <v>458</v>
      </c>
      <c r="G124" s="61">
        <v>4043197340456</v>
      </c>
      <c r="H124" s="62" t="s">
        <v>449</v>
      </c>
      <c r="I124" s="63" t="s">
        <v>2</v>
      </c>
      <c r="J124" s="60" t="s">
        <v>272</v>
      </c>
      <c r="K124" s="64">
        <f t="shared" si="12"/>
        <v>111.08333333333333</v>
      </c>
      <c r="L124" s="83">
        <v>199.95</v>
      </c>
      <c r="M124" s="217"/>
      <c r="N124" s="131">
        <f t="shared" si="8"/>
        <v>0</v>
      </c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</row>
    <row r="125" spans="1:47" ht="14.85" customHeight="1" thickBot="1" x14ac:dyDescent="0.3">
      <c r="A125" s="5"/>
      <c r="B125" s="38" t="s">
        <v>269</v>
      </c>
      <c r="C125" s="188" t="s">
        <v>164</v>
      </c>
      <c r="D125" s="51"/>
      <c r="E125" s="13">
        <v>39</v>
      </c>
      <c r="F125" s="13" t="s">
        <v>602</v>
      </c>
      <c r="G125" s="14">
        <v>4043197342535</v>
      </c>
      <c r="H125" s="45" t="s">
        <v>449</v>
      </c>
      <c r="I125" s="46" t="s">
        <v>2</v>
      </c>
      <c r="J125" s="13" t="s">
        <v>605</v>
      </c>
      <c r="K125" s="17">
        <f t="shared" si="12"/>
        <v>111.08333333333333</v>
      </c>
      <c r="L125" s="84">
        <v>199.95</v>
      </c>
      <c r="M125" s="218"/>
      <c r="N125" s="215">
        <f t="shared" si="8"/>
        <v>0</v>
      </c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</row>
    <row r="126" spans="1:47" ht="14.85" customHeight="1" x14ac:dyDescent="0.25">
      <c r="A126" s="5"/>
      <c r="B126" s="40" t="s">
        <v>269</v>
      </c>
      <c r="C126" s="184" t="s">
        <v>164</v>
      </c>
      <c r="D126" s="47"/>
      <c r="E126" s="20">
        <v>39</v>
      </c>
      <c r="F126" s="20" t="s">
        <v>609</v>
      </c>
      <c r="G126" s="21">
        <v>4043197352251</v>
      </c>
      <c r="H126" s="62" t="s">
        <v>449</v>
      </c>
      <c r="I126" s="43" t="s">
        <v>617</v>
      </c>
      <c r="J126" s="20" t="s">
        <v>441</v>
      </c>
      <c r="K126" s="24">
        <f t="shared" ref="K126:K133" si="13">L126/1.2/1.5</f>
        <v>111.08333333333333</v>
      </c>
      <c r="L126" s="82">
        <v>199.95</v>
      </c>
      <c r="M126" s="132"/>
      <c r="N126" s="131">
        <f t="shared" si="8"/>
        <v>0</v>
      </c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</row>
    <row r="127" spans="1:47" ht="14.85" customHeight="1" x14ac:dyDescent="0.25">
      <c r="A127" s="5"/>
      <c r="B127" s="37" t="s">
        <v>269</v>
      </c>
      <c r="C127" s="190" t="s">
        <v>164</v>
      </c>
      <c r="E127" s="8">
        <v>39</v>
      </c>
      <c r="F127" s="8" t="s">
        <v>610</v>
      </c>
      <c r="G127" s="9">
        <v>4043197352268</v>
      </c>
      <c r="H127" s="62" t="s">
        <v>449</v>
      </c>
      <c r="I127" s="50" t="s">
        <v>617</v>
      </c>
      <c r="J127" s="8" t="s">
        <v>442</v>
      </c>
      <c r="K127" s="10">
        <f t="shared" si="13"/>
        <v>111.08333333333333</v>
      </c>
      <c r="L127" s="83">
        <v>199.95</v>
      </c>
      <c r="M127" s="132"/>
      <c r="N127" s="131">
        <f t="shared" si="8"/>
        <v>0</v>
      </c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</row>
    <row r="128" spans="1:47" ht="14.85" customHeight="1" x14ac:dyDescent="0.25">
      <c r="A128" s="5"/>
      <c r="B128" s="37" t="s">
        <v>269</v>
      </c>
      <c r="C128" s="190" t="s">
        <v>164</v>
      </c>
      <c r="E128" s="8">
        <v>39</v>
      </c>
      <c r="F128" s="60" t="s">
        <v>611</v>
      </c>
      <c r="G128" s="61">
        <v>4043197352275</v>
      </c>
      <c r="H128" s="62" t="s">
        <v>449</v>
      </c>
      <c r="I128" s="63" t="s">
        <v>617</v>
      </c>
      <c r="J128" s="60" t="s">
        <v>272</v>
      </c>
      <c r="K128" s="10">
        <f t="shared" si="13"/>
        <v>111.08333333333333</v>
      </c>
      <c r="L128" s="83">
        <v>199.95</v>
      </c>
      <c r="M128" s="132"/>
      <c r="N128" s="131">
        <f t="shared" si="8"/>
        <v>0</v>
      </c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</row>
    <row r="129" spans="1:47" ht="14.85" customHeight="1" thickBot="1" x14ac:dyDescent="0.3">
      <c r="A129" s="5"/>
      <c r="B129" s="37" t="s">
        <v>269</v>
      </c>
      <c r="C129" s="185" t="s">
        <v>164</v>
      </c>
      <c r="D129" s="59"/>
      <c r="E129" s="60">
        <v>39</v>
      </c>
      <c r="F129" s="60" t="s">
        <v>612</v>
      </c>
      <c r="G129" s="61">
        <v>4043197352282</v>
      </c>
      <c r="H129" s="45" t="s">
        <v>449</v>
      </c>
      <c r="I129" s="63" t="s">
        <v>617</v>
      </c>
      <c r="J129" s="60" t="s">
        <v>605</v>
      </c>
      <c r="K129" s="64">
        <f t="shared" si="13"/>
        <v>111.08333333333333</v>
      </c>
      <c r="L129" s="83">
        <v>199.95</v>
      </c>
      <c r="M129" s="211"/>
      <c r="N129" s="212">
        <f t="shared" si="8"/>
        <v>0</v>
      </c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</row>
    <row r="130" spans="1:47" ht="14.85" customHeight="1" x14ac:dyDescent="0.25">
      <c r="A130" s="5"/>
      <c r="B130" s="40" t="s">
        <v>269</v>
      </c>
      <c r="C130" s="184" t="s">
        <v>164</v>
      </c>
      <c r="D130" s="47"/>
      <c r="E130" s="20">
        <v>39</v>
      </c>
      <c r="F130" s="20" t="s">
        <v>613</v>
      </c>
      <c r="G130" s="21">
        <v>4043197352299</v>
      </c>
      <c r="H130" s="62" t="s">
        <v>449</v>
      </c>
      <c r="I130" s="43" t="s">
        <v>601</v>
      </c>
      <c r="J130" s="20" t="s">
        <v>441</v>
      </c>
      <c r="K130" s="24">
        <f t="shared" si="13"/>
        <v>111.08333333333333</v>
      </c>
      <c r="L130" s="82">
        <v>199.95</v>
      </c>
      <c r="M130" s="216"/>
      <c r="N130" s="183">
        <f t="shared" si="8"/>
        <v>0</v>
      </c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</row>
    <row r="131" spans="1:47" ht="14.85" customHeight="1" x14ac:dyDescent="0.25">
      <c r="A131" s="5"/>
      <c r="B131" s="37" t="s">
        <v>269</v>
      </c>
      <c r="C131" s="185" t="s">
        <v>164</v>
      </c>
      <c r="D131" s="59"/>
      <c r="E131" s="60">
        <v>39</v>
      </c>
      <c r="F131" s="60" t="s">
        <v>614</v>
      </c>
      <c r="G131" s="61">
        <v>4043197352305</v>
      </c>
      <c r="H131" s="62" t="s">
        <v>449</v>
      </c>
      <c r="I131" s="63" t="s">
        <v>601</v>
      </c>
      <c r="J131" s="60" t="s">
        <v>442</v>
      </c>
      <c r="K131" s="64">
        <f t="shared" si="13"/>
        <v>111.08333333333333</v>
      </c>
      <c r="L131" s="83">
        <v>199.95</v>
      </c>
      <c r="M131" s="217"/>
      <c r="N131" s="131">
        <f t="shared" si="8"/>
        <v>0</v>
      </c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</row>
    <row r="132" spans="1:47" ht="14.85" customHeight="1" x14ac:dyDescent="0.25">
      <c r="A132" s="5"/>
      <c r="B132" s="37" t="s">
        <v>269</v>
      </c>
      <c r="C132" s="185" t="s">
        <v>164</v>
      </c>
      <c r="D132" s="59"/>
      <c r="E132" s="60">
        <v>39</v>
      </c>
      <c r="F132" s="60" t="s">
        <v>615</v>
      </c>
      <c r="G132" s="61">
        <v>4043197352312</v>
      </c>
      <c r="H132" s="62" t="s">
        <v>449</v>
      </c>
      <c r="I132" s="63" t="s">
        <v>601</v>
      </c>
      <c r="J132" s="60" t="s">
        <v>272</v>
      </c>
      <c r="K132" s="64">
        <f t="shared" si="13"/>
        <v>111.08333333333333</v>
      </c>
      <c r="L132" s="83">
        <v>199.95</v>
      </c>
      <c r="M132" s="217"/>
      <c r="N132" s="131">
        <f t="shared" si="8"/>
        <v>0</v>
      </c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</row>
    <row r="133" spans="1:47" ht="14.85" customHeight="1" thickBot="1" x14ac:dyDescent="0.3">
      <c r="A133" s="5"/>
      <c r="B133" s="38" t="s">
        <v>269</v>
      </c>
      <c r="C133" s="188" t="s">
        <v>164</v>
      </c>
      <c r="D133" s="51"/>
      <c r="E133" s="13">
        <v>39</v>
      </c>
      <c r="F133" s="13" t="s">
        <v>616</v>
      </c>
      <c r="G133" s="14">
        <v>4043197352329</v>
      </c>
      <c r="H133" s="45" t="s">
        <v>449</v>
      </c>
      <c r="I133" s="46" t="s">
        <v>601</v>
      </c>
      <c r="J133" s="13" t="s">
        <v>605</v>
      </c>
      <c r="K133" s="17">
        <f t="shared" si="13"/>
        <v>111.08333333333333</v>
      </c>
      <c r="L133" s="84">
        <v>199.95</v>
      </c>
      <c r="M133" s="218"/>
      <c r="N133" s="215">
        <f t="shared" si="8"/>
        <v>0</v>
      </c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</row>
    <row r="134" spans="1:47" ht="27" customHeight="1" x14ac:dyDescent="0.25">
      <c r="A134" s="5"/>
      <c r="B134" s="37" t="s">
        <v>268</v>
      </c>
      <c r="C134" s="190"/>
      <c r="D134" s="59"/>
      <c r="E134" s="60">
        <v>40</v>
      </c>
      <c r="F134" s="60" t="s">
        <v>435</v>
      </c>
      <c r="G134" s="9">
        <v>4043197340548</v>
      </c>
      <c r="H134" s="62" t="s">
        <v>432</v>
      </c>
      <c r="I134" s="63" t="s">
        <v>0</v>
      </c>
      <c r="J134" s="60" t="s">
        <v>378</v>
      </c>
      <c r="K134" s="64">
        <f t="shared" si="6"/>
        <v>99.972222222222229</v>
      </c>
      <c r="L134" s="83">
        <v>179.95</v>
      </c>
      <c r="M134" s="132"/>
      <c r="N134" s="131">
        <f t="shared" ref="N134:N197" si="14">M134*K134</f>
        <v>0</v>
      </c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</row>
    <row r="135" spans="1:47" ht="27" customHeight="1" thickBot="1" x14ac:dyDescent="0.3">
      <c r="A135" s="5"/>
      <c r="B135" s="37" t="s">
        <v>269</v>
      </c>
      <c r="C135" s="190"/>
      <c r="D135" s="59"/>
      <c r="E135" s="60">
        <v>40</v>
      </c>
      <c r="F135" s="60" t="s">
        <v>436</v>
      </c>
      <c r="G135" s="9">
        <v>4043197340555</v>
      </c>
      <c r="H135" s="62" t="s">
        <v>432</v>
      </c>
      <c r="I135" s="63" t="s">
        <v>0</v>
      </c>
      <c r="J135" s="60" t="s">
        <v>288</v>
      </c>
      <c r="K135" s="64">
        <f t="shared" si="6"/>
        <v>99.972222222222229</v>
      </c>
      <c r="L135" s="83">
        <v>179.95</v>
      </c>
      <c r="M135" s="211"/>
      <c r="N135" s="212">
        <f t="shared" si="14"/>
        <v>0</v>
      </c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</row>
    <row r="136" spans="1:47" ht="27" customHeight="1" x14ac:dyDescent="0.25">
      <c r="A136" s="5"/>
      <c r="B136" s="40" t="s">
        <v>268</v>
      </c>
      <c r="C136" s="184"/>
      <c r="D136" s="47"/>
      <c r="E136" s="20">
        <v>40</v>
      </c>
      <c r="F136" s="20" t="s">
        <v>437</v>
      </c>
      <c r="G136" s="21">
        <v>4043197340586</v>
      </c>
      <c r="H136" s="42" t="s">
        <v>432</v>
      </c>
      <c r="I136" s="66" t="s">
        <v>433</v>
      </c>
      <c r="J136" s="20" t="s">
        <v>378</v>
      </c>
      <c r="K136" s="24">
        <f t="shared" si="6"/>
        <v>99.972222222222229</v>
      </c>
      <c r="L136" s="82">
        <v>179.95</v>
      </c>
      <c r="M136" s="216"/>
      <c r="N136" s="183">
        <f t="shared" si="14"/>
        <v>0</v>
      </c>
    </row>
    <row r="137" spans="1:47" ht="27" customHeight="1" thickBot="1" x14ac:dyDescent="0.3">
      <c r="A137" s="5"/>
      <c r="B137" s="38" t="s">
        <v>269</v>
      </c>
      <c r="C137" s="188"/>
      <c r="D137" s="51"/>
      <c r="E137" s="13">
        <v>40</v>
      </c>
      <c r="F137" s="13" t="s">
        <v>438</v>
      </c>
      <c r="G137" s="14">
        <v>4043197340593</v>
      </c>
      <c r="H137" s="45" t="s">
        <v>432</v>
      </c>
      <c r="I137" s="67" t="s">
        <v>434</v>
      </c>
      <c r="J137" s="13" t="s">
        <v>288</v>
      </c>
      <c r="K137" s="17">
        <f t="shared" si="6"/>
        <v>99.972222222222229</v>
      </c>
      <c r="L137" s="84">
        <v>179.95</v>
      </c>
      <c r="M137" s="218"/>
      <c r="N137" s="215">
        <f t="shared" si="14"/>
        <v>0</v>
      </c>
    </row>
    <row r="138" spans="1:47" ht="27" customHeight="1" x14ac:dyDescent="0.25">
      <c r="A138" s="5"/>
      <c r="B138" s="37" t="s">
        <v>268</v>
      </c>
      <c r="C138" s="190" t="s">
        <v>164</v>
      </c>
      <c r="E138" s="8">
        <v>40</v>
      </c>
      <c r="F138" s="8" t="s">
        <v>618</v>
      </c>
      <c r="G138" s="9">
        <v>4043197350967</v>
      </c>
      <c r="H138" s="42" t="s">
        <v>432</v>
      </c>
      <c r="I138" s="50" t="s">
        <v>623</v>
      </c>
      <c r="J138" s="8" t="s">
        <v>378</v>
      </c>
      <c r="K138" s="10">
        <f>L138/1.2/1.5</f>
        <v>99.975555555555559</v>
      </c>
      <c r="L138" s="83">
        <v>179.95599999999999</v>
      </c>
      <c r="M138" s="132"/>
      <c r="N138" s="131">
        <f t="shared" si="14"/>
        <v>0</v>
      </c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</row>
    <row r="139" spans="1:47" ht="27" customHeight="1" thickBot="1" x14ac:dyDescent="0.3">
      <c r="A139" s="5"/>
      <c r="B139" s="37" t="s">
        <v>269</v>
      </c>
      <c r="C139" s="190" t="s">
        <v>164</v>
      </c>
      <c r="E139" s="8">
        <v>40</v>
      </c>
      <c r="F139" s="8" t="s">
        <v>619</v>
      </c>
      <c r="G139" s="9">
        <v>4043197350974</v>
      </c>
      <c r="H139" s="62" t="s">
        <v>432</v>
      </c>
      <c r="I139" s="50" t="s">
        <v>623</v>
      </c>
      <c r="J139" s="8" t="s">
        <v>288</v>
      </c>
      <c r="K139" s="10">
        <f>L139/1.2/1.5</f>
        <v>99.972222222222229</v>
      </c>
      <c r="L139" s="83">
        <v>179.95</v>
      </c>
      <c r="M139" s="211"/>
      <c r="N139" s="212">
        <f t="shared" si="14"/>
        <v>0</v>
      </c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</row>
    <row r="140" spans="1:47" s="108" customFormat="1" ht="54" customHeight="1" thickBot="1" x14ac:dyDescent="0.3">
      <c r="B140" s="153" t="s">
        <v>269</v>
      </c>
      <c r="C140" s="191" t="s">
        <v>164</v>
      </c>
      <c r="D140" s="175"/>
      <c r="E140" s="111">
        <v>40</v>
      </c>
      <c r="F140" s="111" t="s">
        <v>620</v>
      </c>
      <c r="G140" s="176">
        <v>4043197351001</v>
      </c>
      <c r="H140" s="112" t="s">
        <v>432</v>
      </c>
      <c r="I140" s="110" t="s">
        <v>624</v>
      </c>
      <c r="J140" s="111" t="s">
        <v>378</v>
      </c>
      <c r="K140" s="154">
        <f>L140/1.2/1.5</f>
        <v>99.972222222222229</v>
      </c>
      <c r="L140" s="180">
        <v>179.95</v>
      </c>
      <c r="M140" s="222"/>
      <c r="N140" s="221">
        <f t="shared" si="14"/>
        <v>0</v>
      </c>
    </row>
    <row r="141" spans="1:47" ht="27" customHeight="1" x14ac:dyDescent="0.25">
      <c r="A141" s="5"/>
      <c r="B141" s="40" t="s">
        <v>268</v>
      </c>
      <c r="C141" s="184" t="s">
        <v>164</v>
      </c>
      <c r="D141" s="47"/>
      <c r="E141" s="20">
        <v>40</v>
      </c>
      <c r="F141" s="20" t="s">
        <v>621</v>
      </c>
      <c r="G141" s="21">
        <v>4043197350981</v>
      </c>
      <c r="H141" s="42" t="s">
        <v>432</v>
      </c>
      <c r="I141" s="43" t="s">
        <v>625</v>
      </c>
      <c r="J141" s="20" t="s">
        <v>378</v>
      </c>
      <c r="K141" s="24">
        <f>L141/1.2/1.5</f>
        <v>99.972222222222229</v>
      </c>
      <c r="L141" s="82">
        <v>179.95</v>
      </c>
      <c r="M141" s="132"/>
      <c r="N141" s="131">
        <f t="shared" si="14"/>
        <v>0</v>
      </c>
    </row>
    <row r="142" spans="1:47" ht="27" customHeight="1" thickBot="1" x14ac:dyDescent="0.3">
      <c r="A142" s="5"/>
      <c r="B142" s="38" t="s">
        <v>269</v>
      </c>
      <c r="C142" s="188" t="s">
        <v>164</v>
      </c>
      <c r="D142" s="51"/>
      <c r="E142" s="13">
        <v>40</v>
      </c>
      <c r="F142" s="13" t="s">
        <v>622</v>
      </c>
      <c r="G142" s="14">
        <v>4043197350998</v>
      </c>
      <c r="H142" s="45" t="s">
        <v>432</v>
      </c>
      <c r="I142" s="46" t="s">
        <v>625</v>
      </c>
      <c r="J142" s="13" t="s">
        <v>288</v>
      </c>
      <c r="K142" s="17">
        <f>L142/1.2/1.5</f>
        <v>99.972222222222229</v>
      </c>
      <c r="L142" s="84">
        <v>179.95</v>
      </c>
      <c r="M142" s="211"/>
      <c r="N142" s="212">
        <f t="shared" si="14"/>
        <v>0</v>
      </c>
    </row>
    <row r="143" spans="1:47" ht="27" customHeight="1" x14ac:dyDescent="0.25">
      <c r="A143" s="5"/>
      <c r="B143" s="52" t="s">
        <v>270</v>
      </c>
      <c r="C143" s="190"/>
      <c r="E143" s="8">
        <v>41</v>
      </c>
      <c r="F143" s="8" t="s">
        <v>461</v>
      </c>
      <c r="G143" s="9">
        <v>4043197342733</v>
      </c>
      <c r="H143" s="125" t="s">
        <v>459</v>
      </c>
      <c r="I143" s="65" t="s">
        <v>460</v>
      </c>
      <c r="J143" s="60" t="s">
        <v>277</v>
      </c>
      <c r="K143" s="64">
        <f t="shared" ref="K143:K158" si="15">L143/1.2/1.5</f>
        <v>105.52777777777777</v>
      </c>
      <c r="L143" s="79">
        <v>189.95</v>
      </c>
      <c r="M143" s="216"/>
      <c r="N143" s="183">
        <f t="shared" si="14"/>
        <v>0</v>
      </c>
    </row>
    <row r="144" spans="1:47" ht="27" customHeight="1" thickBot="1" x14ac:dyDescent="0.3">
      <c r="A144" s="5"/>
      <c r="B144" s="52" t="s">
        <v>270</v>
      </c>
      <c r="C144" s="190"/>
      <c r="E144" s="8">
        <v>41</v>
      </c>
      <c r="F144" s="8" t="s">
        <v>462</v>
      </c>
      <c r="G144" s="9">
        <v>4043197342740</v>
      </c>
      <c r="H144" s="125" t="s">
        <v>459</v>
      </c>
      <c r="I144" s="65" t="s">
        <v>460</v>
      </c>
      <c r="J144" s="60" t="s">
        <v>267</v>
      </c>
      <c r="K144" s="64">
        <f t="shared" si="15"/>
        <v>105.52777777777777</v>
      </c>
      <c r="L144" s="79">
        <v>189.95</v>
      </c>
      <c r="M144" s="218"/>
      <c r="N144" s="215">
        <f t="shared" si="14"/>
        <v>0</v>
      </c>
    </row>
    <row r="145" spans="1:14" ht="27" customHeight="1" x14ac:dyDescent="0.25">
      <c r="A145" s="5"/>
      <c r="B145" s="35" t="s">
        <v>270</v>
      </c>
      <c r="C145" s="184"/>
      <c r="D145" s="47"/>
      <c r="E145" s="20">
        <v>42</v>
      </c>
      <c r="F145" s="20" t="s">
        <v>111</v>
      </c>
      <c r="G145" s="21">
        <v>4043197330167</v>
      </c>
      <c r="H145" s="22" t="s">
        <v>393</v>
      </c>
      <c r="I145" s="66" t="s">
        <v>363</v>
      </c>
      <c r="J145" s="20" t="s">
        <v>277</v>
      </c>
      <c r="K145" s="24">
        <f t="shared" si="15"/>
        <v>94.416666666666671</v>
      </c>
      <c r="L145" s="82">
        <v>169.95</v>
      </c>
      <c r="M145" s="132"/>
      <c r="N145" s="131">
        <f t="shared" si="14"/>
        <v>0</v>
      </c>
    </row>
    <row r="146" spans="1:14" ht="27" customHeight="1" thickBot="1" x14ac:dyDescent="0.3">
      <c r="A146" s="5"/>
      <c r="B146" s="36" t="s">
        <v>270</v>
      </c>
      <c r="C146" s="188"/>
      <c r="D146" s="51"/>
      <c r="E146" s="13">
        <v>42</v>
      </c>
      <c r="F146" s="13" t="s">
        <v>112</v>
      </c>
      <c r="G146" s="14">
        <v>4043197330174</v>
      </c>
      <c r="H146" s="15" t="s">
        <v>393</v>
      </c>
      <c r="I146" s="67" t="s">
        <v>363</v>
      </c>
      <c r="J146" s="13" t="s">
        <v>267</v>
      </c>
      <c r="K146" s="17">
        <f t="shared" si="15"/>
        <v>94.416666666666671</v>
      </c>
      <c r="L146" s="84">
        <v>169.95</v>
      </c>
      <c r="M146" s="211"/>
      <c r="N146" s="212">
        <f t="shared" si="14"/>
        <v>0</v>
      </c>
    </row>
    <row r="147" spans="1:14" ht="18" customHeight="1" x14ac:dyDescent="0.25">
      <c r="A147" s="5"/>
      <c r="B147" s="35" t="s">
        <v>270</v>
      </c>
      <c r="C147" s="184"/>
      <c r="D147" s="47"/>
      <c r="E147" s="20">
        <v>42</v>
      </c>
      <c r="F147" s="20" t="s">
        <v>113</v>
      </c>
      <c r="G147" s="21">
        <v>4043197330181</v>
      </c>
      <c r="H147" s="22" t="s">
        <v>393</v>
      </c>
      <c r="I147" s="66" t="s">
        <v>0</v>
      </c>
      <c r="J147" s="20" t="s">
        <v>277</v>
      </c>
      <c r="K147" s="24">
        <f t="shared" si="15"/>
        <v>94.416666666666671</v>
      </c>
      <c r="L147" s="78">
        <v>169.95</v>
      </c>
      <c r="M147" s="216"/>
      <c r="N147" s="183">
        <f t="shared" si="14"/>
        <v>0</v>
      </c>
    </row>
    <row r="148" spans="1:14" ht="18" customHeight="1" x14ac:dyDescent="0.25">
      <c r="A148" s="5"/>
      <c r="B148" s="52" t="s">
        <v>270</v>
      </c>
      <c r="C148" s="185"/>
      <c r="D148" s="59"/>
      <c r="E148" s="60">
        <v>42</v>
      </c>
      <c r="F148" s="60" t="s">
        <v>114</v>
      </c>
      <c r="G148" s="61">
        <v>4043197330198</v>
      </c>
      <c r="H148" s="75" t="s">
        <v>393</v>
      </c>
      <c r="I148" s="65" t="s">
        <v>0</v>
      </c>
      <c r="J148" s="60" t="s">
        <v>267</v>
      </c>
      <c r="K148" s="64">
        <f t="shared" si="15"/>
        <v>94.416666666666671</v>
      </c>
      <c r="L148" s="79">
        <v>169.95</v>
      </c>
      <c r="M148" s="217"/>
      <c r="N148" s="131">
        <f t="shared" si="14"/>
        <v>0</v>
      </c>
    </row>
    <row r="149" spans="1:14" ht="18" customHeight="1" thickBot="1" x14ac:dyDescent="0.3">
      <c r="A149" s="5"/>
      <c r="B149" s="36" t="s">
        <v>270</v>
      </c>
      <c r="C149" s="188"/>
      <c r="D149" s="51"/>
      <c r="E149" s="13">
        <v>42</v>
      </c>
      <c r="F149" s="13" t="s">
        <v>115</v>
      </c>
      <c r="G149" s="14">
        <v>4043197330662</v>
      </c>
      <c r="H149" s="15" t="s">
        <v>393</v>
      </c>
      <c r="I149" s="67" t="s">
        <v>0</v>
      </c>
      <c r="J149" s="13" t="s">
        <v>272</v>
      </c>
      <c r="K149" s="17">
        <f t="shared" si="15"/>
        <v>94.416666666666671</v>
      </c>
      <c r="L149" s="80">
        <v>169.95</v>
      </c>
      <c r="M149" s="225"/>
      <c r="N149" s="212">
        <f t="shared" si="14"/>
        <v>0</v>
      </c>
    </row>
    <row r="150" spans="1:14" ht="27" customHeight="1" x14ac:dyDescent="0.25">
      <c r="A150" s="5"/>
      <c r="B150" s="52" t="s">
        <v>270</v>
      </c>
      <c r="C150" s="190"/>
      <c r="E150" s="8">
        <v>42</v>
      </c>
      <c r="F150" s="8" t="s">
        <v>116</v>
      </c>
      <c r="G150" s="9">
        <v>4043197330211</v>
      </c>
      <c r="H150" s="75" t="s">
        <v>393</v>
      </c>
      <c r="I150" s="65" t="s">
        <v>364</v>
      </c>
      <c r="J150" s="60" t="s">
        <v>267</v>
      </c>
      <c r="K150" s="64">
        <f t="shared" si="15"/>
        <v>94.416666666666671</v>
      </c>
      <c r="L150" s="79">
        <v>169.95</v>
      </c>
      <c r="M150" s="216"/>
      <c r="N150" s="183">
        <f t="shared" si="14"/>
        <v>0</v>
      </c>
    </row>
    <row r="151" spans="1:14" ht="27" customHeight="1" thickBot="1" x14ac:dyDescent="0.3">
      <c r="A151" s="5"/>
      <c r="B151" s="52" t="s">
        <v>270</v>
      </c>
      <c r="C151" s="190"/>
      <c r="E151" s="8">
        <v>42</v>
      </c>
      <c r="F151" s="8" t="s">
        <v>117</v>
      </c>
      <c r="G151" s="9">
        <v>4043197330679</v>
      </c>
      <c r="H151" s="75" t="s">
        <v>393</v>
      </c>
      <c r="I151" s="65" t="s">
        <v>364</v>
      </c>
      <c r="J151" s="60" t="s">
        <v>272</v>
      </c>
      <c r="K151" s="64">
        <f t="shared" si="15"/>
        <v>94.416666666666671</v>
      </c>
      <c r="L151" s="79">
        <v>169.95</v>
      </c>
      <c r="M151" s="225"/>
      <c r="N151" s="212">
        <f t="shared" si="14"/>
        <v>0</v>
      </c>
    </row>
    <row r="152" spans="1:14" ht="27" customHeight="1" x14ac:dyDescent="0.25">
      <c r="A152" s="5"/>
      <c r="B152" s="35" t="s">
        <v>270</v>
      </c>
      <c r="C152" s="184"/>
      <c r="D152" s="47"/>
      <c r="E152" s="20">
        <v>42</v>
      </c>
      <c r="F152" s="20" t="s">
        <v>118</v>
      </c>
      <c r="G152" s="21">
        <v>4043197330235</v>
      </c>
      <c r="H152" s="22" t="s">
        <v>393</v>
      </c>
      <c r="I152" s="66" t="s">
        <v>365</v>
      </c>
      <c r="J152" s="20" t="s">
        <v>267</v>
      </c>
      <c r="K152" s="24">
        <f t="shared" si="15"/>
        <v>94.416666666666671</v>
      </c>
      <c r="L152" s="78">
        <v>169.95</v>
      </c>
      <c r="M152" s="216"/>
      <c r="N152" s="183">
        <f t="shared" si="14"/>
        <v>0</v>
      </c>
    </row>
    <row r="153" spans="1:14" ht="27" customHeight="1" thickBot="1" x14ac:dyDescent="0.3">
      <c r="A153" s="5"/>
      <c r="B153" s="36" t="s">
        <v>270</v>
      </c>
      <c r="C153" s="188"/>
      <c r="D153" s="51"/>
      <c r="E153" s="13">
        <v>42</v>
      </c>
      <c r="F153" s="13" t="s">
        <v>119</v>
      </c>
      <c r="G153" s="14">
        <v>4043197330686</v>
      </c>
      <c r="H153" s="15" t="s">
        <v>393</v>
      </c>
      <c r="I153" s="67" t="s">
        <v>365</v>
      </c>
      <c r="J153" s="13" t="s">
        <v>272</v>
      </c>
      <c r="K153" s="17">
        <f t="shared" si="15"/>
        <v>94.416666666666671</v>
      </c>
      <c r="L153" s="80">
        <v>169.95</v>
      </c>
      <c r="M153" s="225"/>
      <c r="N153" s="212">
        <f t="shared" si="14"/>
        <v>0</v>
      </c>
    </row>
    <row r="154" spans="1:14" ht="18" customHeight="1" x14ac:dyDescent="0.25">
      <c r="A154" s="5"/>
      <c r="B154" s="35" t="s">
        <v>270</v>
      </c>
      <c r="C154" s="184" t="s">
        <v>164</v>
      </c>
      <c r="D154" s="47"/>
      <c r="E154" s="20">
        <v>43</v>
      </c>
      <c r="F154" s="20" t="s">
        <v>626</v>
      </c>
      <c r="G154" s="21">
        <v>4043197352046</v>
      </c>
      <c r="H154" s="22" t="s">
        <v>672</v>
      </c>
      <c r="I154" s="43" t="s">
        <v>669</v>
      </c>
      <c r="J154" s="20" t="s">
        <v>277</v>
      </c>
      <c r="K154" s="24">
        <f t="shared" si="15"/>
        <v>99.972222222222229</v>
      </c>
      <c r="L154" s="78">
        <v>179.95</v>
      </c>
      <c r="M154" s="216"/>
      <c r="N154" s="183">
        <f t="shared" si="14"/>
        <v>0</v>
      </c>
    </row>
    <row r="155" spans="1:14" ht="18" customHeight="1" x14ac:dyDescent="0.25">
      <c r="A155" s="5"/>
      <c r="B155" s="52" t="s">
        <v>270</v>
      </c>
      <c r="C155" s="190" t="s">
        <v>164</v>
      </c>
      <c r="E155" s="8">
        <v>43</v>
      </c>
      <c r="F155" s="8" t="s">
        <v>627</v>
      </c>
      <c r="G155" s="9">
        <v>4043197352053</v>
      </c>
      <c r="H155" s="125" t="s">
        <v>672</v>
      </c>
      <c r="I155" s="50" t="s">
        <v>669</v>
      </c>
      <c r="J155" s="8" t="s">
        <v>267</v>
      </c>
      <c r="K155" s="10">
        <f t="shared" si="15"/>
        <v>99.972222222222229</v>
      </c>
      <c r="L155" s="81">
        <v>179.95</v>
      </c>
      <c r="M155" s="217"/>
      <c r="N155" s="131">
        <f t="shared" si="14"/>
        <v>0</v>
      </c>
    </row>
    <row r="156" spans="1:14" ht="18" customHeight="1" thickBot="1" x14ac:dyDescent="0.3">
      <c r="A156" s="5"/>
      <c r="B156" s="36" t="s">
        <v>270</v>
      </c>
      <c r="C156" s="188" t="s">
        <v>164</v>
      </c>
      <c r="D156" s="51"/>
      <c r="E156" s="13">
        <v>43</v>
      </c>
      <c r="F156" s="13" t="s">
        <v>628</v>
      </c>
      <c r="G156" s="14">
        <v>4043197352060</v>
      </c>
      <c r="H156" s="15" t="s">
        <v>672</v>
      </c>
      <c r="I156" s="46" t="s">
        <v>669</v>
      </c>
      <c r="J156" s="13" t="s">
        <v>272</v>
      </c>
      <c r="K156" s="17">
        <f t="shared" si="15"/>
        <v>99.972222222222229</v>
      </c>
      <c r="L156" s="80">
        <v>179.95</v>
      </c>
      <c r="M156" s="225"/>
      <c r="N156" s="212">
        <f t="shared" si="14"/>
        <v>0</v>
      </c>
    </row>
    <row r="157" spans="1:14" ht="26.1" customHeight="1" x14ac:dyDescent="0.25">
      <c r="A157" s="5"/>
      <c r="B157" s="52" t="s">
        <v>270</v>
      </c>
      <c r="C157" s="190" t="s">
        <v>164</v>
      </c>
      <c r="E157" s="8">
        <v>43</v>
      </c>
      <c r="F157" s="8" t="s">
        <v>629</v>
      </c>
      <c r="G157" s="9">
        <v>4043197352077</v>
      </c>
      <c r="H157" s="125" t="s">
        <v>672</v>
      </c>
      <c r="I157" s="50" t="s">
        <v>670</v>
      </c>
      <c r="J157" s="20" t="s">
        <v>277</v>
      </c>
      <c r="K157" s="10">
        <f t="shared" si="15"/>
        <v>99.972222222222229</v>
      </c>
      <c r="L157" s="81">
        <v>179.95</v>
      </c>
      <c r="M157" s="216"/>
      <c r="N157" s="183">
        <f t="shared" si="14"/>
        <v>0</v>
      </c>
    </row>
    <row r="158" spans="1:14" ht="26.1" customHeight="1" thickBot="1" x14ac:dyDescent="0.3">
      <c r="A158" s="5"/>
      <c r="B158" s="52" t="s">
        <v>270</v>
      </c>
      <c r="C158" s="190" t="s">
        <v>164</v>
      </c>
      <c r="E158" s="8">
        <v>43</v>
      </c>
      <c r="F158" s="8" t="s">
        <v>630</v>
      </c>
      <c r="G158" s="9">
        <v>4043197352084</v>
      </c>
      <c r="H158" s="125" t="s">
        <v>672</v>
      </c>
      <c r="I158" s="50" t="s">
        <v>670</v>
      </c>
      <c r="J158" s="8" t="s">
        <v>267</v>
      </c>
      <c r="K158" s="10">
        <f t="shared" si="15"/>
        <v>99.972222222222229</v>
      </c>
      <c r="L158" s="81">
        <v>179.95</v>
      </c>
      <c r="M158" s="225"/>
      <c r="N158" s="212">
        <f t="shared" si="14"/>
        <v>0</v>
      </c>
    </row>
    <row r="159" spans="1:14" ht="18" customHeight="1" x14ac:dyDescent="0.25">
      <c r="A159" s="5"/>
      <c r="B159" s="35" t="s">
        <v>270</v>
      </c>
      <c r="C159" s="184" t="s">
        <v>164</v>
      </c>
      <c r="D159" s="47"/>
      <c r="E159" s="20">
        <v>43</v>
      </c>
      <c r="F159" s="20" t="s">
        <v>631</v>
      </c>
      <c r="G159" s="21">
        <v>4043197352091</v>
      </c>
      <c r="H159" s="22" t="s">
        <v>672</v>
      </c>
      <c r="I159" s="43" t="s">
        <v>671</v>
      </c>
      <c r="J159" s="20" t="s">
        <v>277</v>
      </c>
      <c r="K159" s="24">
        <f t="shared" ref="K159:K164" si="16">L159/1.2/1.5</f>
        <v>99.972222222222229</v>
      </c>
      <c r="L159" s="78">
        <v>179.95</v>
      </c>
      <c r="M159" s="216"/>
      <c r="N159" s="183">
        <f t="shared" si="14"/>
        <v>0</v>
      </c>
    </row>
    <row r="160" spans="1:14" ht="18" customHeight="1" x14ac:dyDescent="0.25">
      <c r="A160" s="5"/>
      <c r="B160" s="52" t="s">
        <v>270</v>
      </c>
      <c r="C160" s="190" t="s">
        <v>164</v>
      </c>
      <c r="E160" s="8">
        <v>43</v>
      </c>
      <c r="F160" s="8" t="s">
        <v>632</v>
      </c>
      <c r="G160" s="9">
        <v>4043197352107</v>
      </c>
      <c r="H160" s="125" t="s">
        <v>672</v>
      </c>
      <c r="I160" s="50" t="s">
        <v>671</v>
      </c>
      <c r="J160" s="8" t="s">
        <v>267</v>
      </c>
      <c r="K160" s="10">
        <f t="shared" si="16"/>
        <v>99.972222222222229</v>
      </c>
      <c r="L160" s="81">
        <v>179.95</v>
      </c>
      <c r="M160" s="217"/>
      <c r="N160" s="131">
        <f t="shared" si="14"/>
        <v>0</v>
      </c>
    </row>
    <row r="161" spans="1:14" ht="18" customHeight="1" thickBot="1" x14ac:dyDescent="0.3">
      <c r="A161" s="5"/>
      <c r="B161" s="36" t="s">
        <v>270</v>
      </c>
      <c r="C161" s="188" t="s">
        <v>164</v>
      </c>
      <c r="D161" s="51"/>
      <c r="E161" s="13">
        <v>43</v>
      </c>
      <c r="F161" s="13" t="s">
        <v>633</v>
      </c>
      <c r="G161" s="14">
        <v>4043197352114</v>
      </c>
      <c r="H161" s="15" t="s">
        <v>672</v>
      </c>
      <c r="I161" s="46" t="s">
        <v>671</v>
      </c>
      <c r="J161" s="13" t="s">
        <v>272</v>
      </c>
      <c r="K161" s="17">
        <f t="shared" si="16"/>
        <v>99.972222222222229</v>
      </c>
      <c r="L161" s="80">
        <v>179.95</v>
      </c>
      <c r="M161" s="218"/>
      <c r="N161" s="215">
        <f t="shared" si="14"/>
        <v>0</v>
      </c>
    </row>
    <row r="162" spans="1:14" ht="18" customHeight="1" x14ac:dyDescent="0.25">
      <c r="A162" s="5"/>
      <c r="B162" s="35" t="s">
        <v>270</v>
      </c>
      <c r="C162" s="184" t="s">
        <v>164</v>
      </c>
      <c r="D162" s="47"/>
      <c r="E162" s="20">
        <v>43</v>
      </c>
      <c r="F162" s="20" t="s">
        <v>634</v>
      </c>
      <c r="G162" s="21">
        <v>4043197352121</v>
      </c>
      <c r="H162" s="22" t="s">
        <v>672</v>
      </c>
      <c r="I162" s="43" t="s">
        <v>595</v>
      </c>
      <c r="J162" s="20" t="s">
        <v>277</v>
      </c>
      <c r="K162" s="24">
        <f t="shared" si="16"/>
        <v>99.972222222222229</v>
      </c>
      <c r="L162" s="78">
        <v>179.95</v>
      </c>
      <c r="M162" s="217"/>
      <c r="N162" s="131">
        <f t="shared" si="14"/>
        <v>0</v>
      </c>
    </row>
    <row r="163" spans="1:14" ht="18" customHeight="1" x14ac:dyDescent="0.25">
      <c r="A163" s="5"/>
      <c r="B163" s="52" t="s">
        <v>270</v>
      </c>
      <c r="C163" s="190" t="s">
        <v>164</v>
      </c>
      <c r="E163" s="8">
        <v>43</v>
      </c>
      <c r="F163" s="8" t="s">
        <v>635</v>
      </c>
      <c r="G163" s="9">
        <v>4043197352138</v>
      </c>
      <c r="H163" s="125" t="s">
        <v>672</v>
      </c>
      <c r="I163" s="50" t="s">
        <v>595</v>
      </c>
      <c r="J163" s="8" t="s">
        <v>267</v>
      </c>
      <c r="K163" s="10">
        <f t="shared" si="16"/>
        <v>99.972222222222229</v>
      </c>
      <c r="L163" s="81">
        <v>179.95</v>
      </c>
      <c r="M163" s="217"/>
      <c r="N163" s="131">
        <f t="shared" si="14"/>
        <v>0</v>
      </c>
    </row>
    <row r="164" spans="1:14" ht="18" customHeight="1" thickBot="1" x14ac:dyDescent="0.3">
      <c r="A164" s="5"/>
      <c r="B164" s="36" t="s">
        <v>270</v>
      </c>
      <c r="C164" s="188" t="s">
        <v>164</v>
      </c>
      <c r="D164" s="51"/>
      <c r="E164" s="13">
        <v>43</v>
      </c>
      <c r="F164" s="13" t="s">
        <v>636</v>
      </c>
      <c r="G164" s="14">
        <v>4043197352145</v>
      </c>
      <c r="H164" s="15" t="s">
        <v>672</v>
      </c>
      <c r="I164" s="46" t="s">
        <v>595</v>
      </c>
      <c r="J164" s="13" t="s">
        <v>272</v>
      </c>
      <c r="K164" s="17">
        <f t="shared" si="16"/>
        <v>99.972222222222229</v>
      </c>
      <c r="L164" s="80">
        <v>179.95</v>
      </c>
      <c r="M164" s="225"/>
      <c r="N164" s="212">
        <f t="shared" si="14"/>
        <v>0</v>
      </c>
    </row>
    <row r="165" spans="1:14" s="108" customFormat="1" ht="27" customHeight="1" x14ac:dyDescent="0.25">
      <c r="B165" s="177" t="s">
        <v>270</v>
      </c>
      <c r="C165" s="192"/>
      <c r="E165" s="134">
        <v>44</v>
      </c>
      <c r="F165" s="134" t="s">
        <v>97</v>
      </c>
      <c r="G165" s="147">
        <v>4043197330259</v>
      </c>
      <c r="H165" s="178" t="s">
        <v>375</v>
      </c>
      <c r="I165" s="65" t="s">
        <v>359</v>
      </c>
      <c r="J165" s="69" t="s">
        <v>267</v>
      </c>
      <c r="K165" s="137">
        <f t="shared" ref="K165:K179" si="17">L165/1.2/1.5</f>
        <v>83.305555555555557</v>
      </c>
      <c r="L165" s="138">
        <v>149.94999999999999</v>
      </c>
      <c r="M165" s="216"/>
      <c r="N165" s="183">
        <f t="shared" si="14"/>
        <v>0</v>
      </c>
    </row>
    <row r="166" spans="1:14" s="108" customFormat="1" ht="27" customHeight="1" thickBot="1" x14ac:dyDescent="0.3">
      <c r="B166" s="177" t="s">
        <v>270</v>
      </c>
      <c r="C166" s="192"/>
      <c r="E166" s="134">
        <v>44</v>
      </c>
      <c r="F166" s="134" t="s">
        <v>98</v>
      </c>
      <c r="G166" s="147">
        <v>4043197330594</v>
      </c>
      <c r="H166" s="178" t="s">
        <v>375</v>
      </c>
      <c r="I166" s="65" t="s">
        <v>359</v>
      </c>
      <c r="J166" s="69" t="s">
        <v>272</v>
      </c>
      <c r="K166" s="137">
        <f t="shared" si="17"/>
        <v>83.305555555555557</v>
      </c>
      <c r="L166" s="138">
        <v>149.94999999999999</v>
      </c>
      <c r="M166" s="218"/>
      <c r="N166" s="215">
        <f t="shared" si="14"/>
        <v>0</v>
      </c>
    </row>
    <row r="167" spans="1:14" ht="18" customHeight="1" x14ac:dyDescent="0.25">
      <c r="A167" s="5"/>
      <c r="B167" s="35" t="s">
        <v>270</v>
      </c>
      <c r="C167" s="184"/>
      <c r="D167" s="47"/>
      <c r="E167" s="20">
        <v>44</v>
      </c>
      <c r="F167" s="20" t="s">
        <v>99</v>
      </c>
      <c r="G167" s="21">
        <v>4043197330266</v>
      </c>
      <c r="H167" s="22" t="s">
        <v>375</v>
      </c>
      <c r="I167" s="66" t="s">
        <v>350</v>
      </c>
      <c r="J167" s="20" t="s">
        <v>277</v>
      </c>
      <c r="K167" s="24">
        <f t="shared" si="17"/>
        <v>83.305555555555557</v>
      </c>
      <c r="L167" s="78">
        <v>149.94999999999999</v>
      </c>
      <c r="M167" s="217"/>
      <c r="N167" s="131">
        <f t="shared" si="14"/>
        <v>0</v>
      </c>
    </row>
    <row r="168" spans="1:14" ht="18" customHeight="1" x14ac:dyDescent="0.25">
      <c r="A168" s="5"/>
      <c r="B168" s="52" t="s">
        <v>270</v>
      </c>
      <c r="C168" s="185"/>
      <c r="D168" s="59"/>
      <c r="E168" s="60">
        <v>44</v>
      </c>
      <c r="F168" s="60" t="s">
        <v>100</v>
      </c>
      <c r="G168" s="61">
        <v>4043197330273</v>
      </c>
      <c r="H168" s="75" t="s">
        <v>375</v>
      </c>
      <c r="I168" s="65" t="s">
        <v>350</v>
      </c>
      <c r="J168" s="60" t="s">
        <v>267</v>
      </c>
      <c r="K168" s="64">
        <f t="shared" si="17"/>
        <v>83.305555555555557</v>
      </c>
      <c r="L168" s="79">
        <v>149.94999999999999</v>
      </c>
      <c r="M168" s="217"/>
      <c r="N168" s="131">
        <f t="shared" si="14"/>
        <v>0</v>
      </c>
    </row>
    <row r="169" spans="1:14" ht="18" customHeight="1" thickBot="1" x14ac:dyDescent="0.3">
      <c r="A169" s="5"/>
      <c r="B169" s="36" t="s">
        <v>270</v>
      </c>
      <c r="C169" s="188"/>
      <c r="D169" s="51"/>
      <c r="E169" s="13">
        <v>44</v>
      </c>
      <c r="F169" s="13" t="s">
        <v>101</v>
      </c>
      <c r="G169" s="14">
        <v>4043197330600</v>
      </c>
      <c r="H169" s="15" t="s">
        <v>375</v>
      </c>
      <c r="I169" s="67" t="s">
        <v>350</v>
      </c>
      <c r="J169" s="13" t="s">
        <v>272</v>
      </c>
      <c r="K169" s="17">
        <f t="shared" si="17"/>
        <v>83.305555555555557</v>
      </c>
      <c r="L169" s="80">
        <v>149.94999999999999</v>
      </c>
      <c r="M169" s="218"/>
      <c r="N169" s="215">
        <f t="shared" si="14"/>
        <v>0</v>
      </c>
    </row>
    <row r="170" spans="1:14" ht="27" customHeight="1" x14ac:dyDescent="0.25">
      <c r="A170" s="5"/>
      <c r="B170" s="52" t="s">
        <v>270</v>
      </c>
      <c r="C170" s="190"/>
      <c r="E170" s="8">
        <v>44</v>
      </c>
      <c r="F170" s="8" t="s">
        <v>102</v>
      </c>
      <c r="G170" s="9">
        <v>4043197330310</v>
      </c>
      <c r="H170" s="125" t="s">
        <v>375</v>
      </c>
      <c r="I170" s="65" t="s">
        <v>360</v>
      </c>
      <c r="J170" s="60" t="s">
        <v>267</v>
      </c>
      <c r="K170" s="64">
        <f t="shared" si="17"/>
        <v>83.305555555555557</v>
      </c>
      <c r="L170" s="79">
        <v>149.94999999999999</v>
      </c>
      <c r="M170" s="217"/>
      <c r="N170" s="131">
        <f t="shared" si="14"/>
        <v>0</v>
      </c>
    </row>
    <row r="171" spans="1:14" ht="27" customHeight="1" thickBot="1" x14ac:dyDescent="0.3">
      <c r="A171" s="5"/>
      <c r="B171" s="52" t="s">
        <v>270</v>
      </c>
      <c r="C171" s="190"/>
      <c r="E171" s="8">
        <v>44</v>
      </c>
      <c r="F171" s="8" t="s">
        <v>103</v>
      </c>
      <c r="G171" s="9">
        <v>4043197330624</v>
      </c>
      <c r="H171" s="125" t="s">
        <v>375</v>
      </c>
      <c r="I171" s="65" t="s">
        <v>360</v>
      </c>
      <c r="J171" s="60" t="s">
        <v>272</v>
      </c>
      <c r="K171" s="64">
        <f t="shared" si="17"/>
        <v>83.305555555555557</v>
      </c>
      <c r="L171" s="79">
        <v>149.94999999999999</v>
      </c>
      <c r="M171" s="218"/>
      <c r="N171" s="215">
        <f t="shared" si="14"/>
        <v>0</v>
      </c>
    </row>
    <row r="172" spans="1:14" ht="18" customHeight="1" x14ac:dyDescent="0.25">
      <c r="A172" s="5"/>
      <c r="B172" s="35" t="s">
        <v>270</v>
      </c>
      <c r="C172" s="184"/>
      <c r="D172" s="47"/>
      <c r="E172" s="20">
        <v>44</v>
      </c>
      <c r="F172" s="20" t="s">
        <v>637</v>
      </c>
      <c r="G172" s="21">
        <v>4043197330327</v>
      </c>
      <c r="H172" s="22" t="s">
        <v>375</v>
      </c>
      <c r="I172" s="66" t="s">
        <v>361</v>
      </c>
      <c r="J172" s="20" t="s">
        <v>277</v>
      </c>
      <c r="K172" s="24">
        <f t="shared" si="17"/>
        <v>83.305555555555557</v>
      </c>
      <c r="L172" s="78">
        <v>149.94999999999999</v>
      </c>
      <c r="M172" s="217"/>
      <c r="N172" s="131">
        <f t="shared" si="14"/>
        <v>0</v>
      </c>
    </row>
    <row r="173" spans="1:14" ht="18" customHeight="1" x14ac:dyDescent="0.25">
      <c r="A173" s="5"/>
      <c r="B173" s="52" t="s">
        <v>270</v>
      </c>
      <c r="C173" s="185"/>
      <c r="D173" s="59"/>
      <c r="E173" s="60">
        <v>44</v>
      </c>
      <c r="F173" s="60" t="s">
        <v>104</v>
      </c>
      <c r="G173" s="61">
        <v>4043197330334</v>
      </c>
      <c r="H173" s="75" t="s">
        <v>375</v>
      </c>
      <c r="I173" s="65" t="s">
        <v>361</v>
      </c>
      <c r="J173" s="60" t="s">
        <v>267</v>
      </c>
      <c r="K173" s="64">
        <f t="shared" si="17"/>
        <v>83.305555555555557</v>
      </c>
      <c r="L173" s="79">
        <v>149.94999999999999</v>
      </c>
      <c r="M173" s="217"/>
      <c r="N173" s="131">
        <f t="shared" si="14"/>
        <v>0</v>
      </c>
    </row>
    <row r="174" spans="1:14" ht="18" customHeight="1" thickBot="1" x14ac:dyDescent="0.3">
      <c r="A174" s="5"/>
      <c r="B174" s="36" t="s">
        <v>270</v>
      </c>
      <c r="C174" s="188" t="s">
        <v>164</v>
      </c>
      <c r="D174" s="51"/>
      <c r="E174" s="13">
        <v>44</v>
      </c>
      <c r="F174" s="13" t="s">
        <v>105</v>
      </c>
      <c r="G174" s="14">
        <v>4043197330631</v>
      </c>
      <c r="H174" s="15" t="s">
        <v>375</v>
      </c>
      <c r="I174" s="67" t="s">
        <v>361</v>
      </c>
      <c r="J174" s="13" t="s">
        <v>272</v>
      </c>
      <c r="K174" s="17">
        <f t="shared" si="17"/>
        <v>83.305555555555557</v>
      </c>
      <c r="L174" s="80">
        <v>149.94999999999999</v>
      </c>
      <c r="M174" s="218"/>
      <c r="N174" s="215">
        <f t="shared" si="14"/>
        <v>0</v>
      </c>
    </row>
    <row r="175" spans="1:14" ht="27" customHeight="1" x14ac:dyDescent="0.25">
      <c r="A175" s="5"/>
      <c r="B175" s="35" t="s">
        <v>270</v>
      </c>
      <c r="C175" s="184"/>
      <c r="D175" s="47"/>
      <c r="E175" s="20">
        <v>44</v>
      </c>
      <c r="F175" s="20" t="s">
        <v>106</v>
      </c>
      <c r="G175" s="21">
        <v>4043197330341</v>
      </c>
      <c r="H175" s="22" t="s">
        <v>375</v>
      </c>
      <c r="I175" s="66" t="s">
        <v>362</v>
      </c>
      <c r="J175" s="20" t="s">
        <v>277</v>
      </c>
      <c r="K175" s="24">
        <f t="shared" si="17"/>
        <v>83.305555555555557</v>
      </c>
      <c r="L175" s="78">
        <v>149.94999999999999</v>
      </c>
      <c r="M175" s="217"/>
      <c r="N175" s="131">
        <f t="shared" si="14"/>
        <v>0</v>
      </c>
    </row>
    <row r="176" spans="1:14" ht="27" customHeight="1" thickBot="1" x14ac:dyDescent="0.3">
      <c r="A176" s="5"/>
      <c r="B176" s="36" t="s">
        <v>270</v>
      </c>
      <c r="C176" s="188"/>
      <c r="D176" s="51"/>
      <c r="E176" s="13">
        <v>44</v>
      </c>
      <c r="F176" s="13" t="s">
        <v>107</v>
      </c>
      <c r="G176" s="14">
        <v>4043197330358</v>
      </c>
      <c r="H176" s="15" t="s">
        <v>375</v>
      </c>
      <c r="I176" s="67" t="s">
        <v>362</v>
      </c>
      <c r="J176" s="13" t="s">
        <v>267</v>
      </c>
      <c r="K176" s="17">
        <f t="shared" si="17"/>
        <v>83.305555555555557</v>
      </c>
      <c r="L176" s="80">
        <v>149.94999999999999</v>
      </c>
      <c r="M176" s="218"/>
      <c r="N176" s="215">
        <f t="shared" si="14"/>
        <v>0</v>
      </c>
    </row>
    <row r="177" spans="1:14" ht="18" customHeight="1" x14ac:dyDescent="0.25">
      <c r="A177" s="5"/>
      <c r="B177" s="52" t="s">
        <v>270</v>
      </c>
      <c r="C177" s="185"/>
      <c r="D177" s="59"/>
      <c r="E177" s="60">
        <v>44</v>
      </c>
      <c r="F177" s="60" t="s">
        <v>108</v>
      </c>
      <c r="G177" s="61">
        <v>4043197330280</v>
      </c>
      <c r="H177" s="75" t="s">
        <v>375</v>
      </c>
      <c r="I177" s="65" t="s">
        <v>0</v>
      </c>
      <c r="J177" s="60" t="s">
        <v>277</v>
      </c>
      <c r="K177" s="64">
        <f t="shared" si="17"/>
        <v>83.305555555555557</v>
      </c>
      <c r="L177" s="79">
        <v>149.94999999999999</v>
      </c>
      <c r="M177" s="217"/>
      <c r="N177" s="131">
        <f t="shared" si="14"/>
        <v>0</v>
      </c>
    </row>
    <row r="178" spans="1:14" ht="18" customHeight="1" x14ac:dyDescent="0.25">
      <c r="A178" s="5"/>
      <c r="B178" s="52" t="s">
        <v>270</v>
      </c>
      <c r="C178" s="185"/>
      <c r="D178" s="59"/>
      <c r="E178" s="60">
        <v>44</v>
      </c>
      <c r="F178" s="60" t="s">
        <v>109</v>
      </c>
      <c r="G178" s="61">
        <v>4043197330297</v>
      </c>
      <c r="H178" s="75" t="s">
        <v>375</v>
      </c>
      <c r="I178" s="65" t="s">
        <v>0</v>
      </c>
      <c r="J178" s="60" t="s">
        <v>267</v>
      </c>
      <c r="K178" s="64">
        <f t="shared" si="17"/>
        <v>83.305555555555557</v>
      </c>
      <c r="L178" s="79">
        <v>149.94999999999999</v>
      </c>
      <c r="M178" s="217"/>
      <c r="N178" s="131">
        <f t="shared" si="14"/>
        <v>0</v>
      </c>
    </row>
    <row r="179" spans="1:14" ht="18" customHeight="1" thickBot="1" x14ac:dyDescent="0.3">
      <c r="A179" s="5"/>
      <c r="B179" s="36" t="s">
        <v>270</v>
      </c>
      <c r="C179" s="188"/>
      <c r="D179" s="51"/>
      <c r="E179" s="13">
        <v>44</v>
      </c>
      <c r="F179" s="13" t="s">
        <v>110</v>
      </c>
      <c r="G179" s="14">
        <v>4043197330617</v>
      </c>
      <c r="H179" s="15" t="s">
        <v>375</v>
      </c>
      <c r="I179" s="67" t="s">
        <v>0</v>
      </c>
      <c r="J179" s="13" t="s">
        <v>272</v>
      </c>
      <c r="K179" s="17">
        <f t="shared" si="17"/>
        <v>83.305555555555557</v>
      </c>
      <c r="L179" s="80">
        <v>149.94999999999999</v>
      </c>
      <c r="M179" s="218"/>
      <c r="N179" s="215">
        <f t="shared" si="14"/>
        <v>0</v>
      </c>
    </row>
    <row r="180" spans="1:14" ht="27" customHeight="1" x14ac:dyDescent="0.25">
      <c r="A180" s="5"/>
      <c r="B180" s="52" t="s">
        <v>270</v>
      </c>
      <c r="C180" s="190" t="s">
        <v>164</v>
      </c>
      <c r="E180" s="8">
        <v>44</v>
      </c>
      <c r="F180" s="8" t="s">
        <v>638</v>
      </c>
      <c r="G180" s="9">
        <v>4043197350882</v>
      </c>
      <c r="H180" s="125" t="s">
        <v>375</v>
      </c>
      <c r="I180" s="50" t="s">
        <v>640</v>
      </c>
      <c r="J180" s="8" t="s">
        <v>277</v>
      </c>
      <c r="K180" s="10">
        <f>L180/1.2/1.5</f>
        <v>83.305555555555557</v>
      </c>
      <c r="L180" s="81">
        <v>149.94999999999999</v>
      </c>
      <c r="M180" s="216"/>
      <c r="N180" s="183">
        <f t="shared" si="14"/>
        <v>0</v>
      </c>
    </row>
    <row r="181" spans="1:14" ht="27" customHeight="1" thickBot="1" x14ac:dyDescent="0.3">
      <c r="A181" s="5"/>
      <c r="B181" s="52" t="s">
        <v>270</v>
      </c>
      <c r="C181" s="190" t="s">
        <v>164</v>
      </c>
      <c r="E181" s="8">
        <v>44</v>
      </c>
      <c r="F181" s="8" t="s">
        <v>639</v>
      </c>
      <c r="G181" s="9">
        <v>4043197350899</v>
      </c>
      <c r="H181" s="125" t="s">
        <v>375</v>
      </c>
      <c r="I181" s="50" t="s">
        <v>640</v>
      </c>
      <c r="J181" s="8" t="s">
        <v>267</v>
      </c>
      <c r="K181" s="10">
        <f>L181/1.2/1.5</f>
        <v>83.305555555555557</v>
      </c>
      <c r="L181" s="81">
        <v>149.94999999999999</v>
      </c>
      <c r="M181" s="218"/>
      <c r="N181" s="215">
        <f t="shared" si="14"/>
        <v>0</v>
      </c>
    </row>
    <row r="182" spans="1:14" s="108" customFormat="1" ht="54" customHeight="1" thickBot="1" x14ac:dyDescent="0.3">
      <c r="B182" s="179" t="s">
        <v>270</v>
      </c>
      <c r="C182" s="191"/>
      <c r="D182" s="175"/>
      <c r="E182" s="111">
        <v>45</v>
      </c>
      <c r="F182" s="111" t="s">
        <v>55</v>
      </c>
      <c r="G182" s="176">
        <v>4043197317045</v>
      </c>
      <c r="H182" s="112" t="s">
        <v>279</v>
      </c>
      <c r="I182" s="110" t="s">
        <v>0</v>
      </c>
      <c r="J182" s="111" t="s">
        <v>280</v>
      </c>
      <c r="K182" s="154">
        <f t="shared" ref="K182" si="18">L182/1.2/1.5</f>
        <v>88.8611111111111</v>
      </c>
      <c r="L182" s="180">
        <v>159.94999999999999</v>
      </c>
      <c r="M182" s="211"/>
      <c r="N182" s="212">
        <f t="shared" si="14"/>
        <v>0</v>
      </c>
    </row>
    <row r="183" spans="1:14" ht="18" customHeight="1" x14ac:dyDescent="0.25">
      <c r="A183" s="5"/>
      <c r="B183" s="35" t="s">
        <v>270</v>
      </c>
      <c r="C183" s="184"/>
      <c r="D183" s="47"/>
      <c r="E183" s="20">
        <v>46</v>
      </c>
      <c r="F183" s="20" t="s">
        <v>464</v>
      </c>
      <c r="G183" s="21">
        <v>4043197339900</v>
      </c>
      <c r="H183" s="22" t="s">
        <v>463</v>
      </c>
      <c r="I183" s="66" t="s">
        <v>0</v>
      </c>
      <c r="J183" s="20" t="s">
        <v>271</v>
      </c>
      <c r="K183" s="24">
        <f t="shared" ref="K183:K194" si="19">L183/1.2/1.5</f>
        <v>55.527777777777779</v>
      </c>
      <c r="L183" s="78">
        <v>99.95</v>
      </c>
      <c r="M183" s="216"/>
      <c r="N183" s="183">
        <f t="shared" si="14"/>
        <v>0</v>
      </c>
    </row>
    <row r="184" spans="1:14" ht="18" customHeight="1" x14ac:dyDescent="0.25">
      <c r="A184" s="5"/>
      <c r="B184" s="52" t="s">
        <v>270</v>
      </c>
      <c r="C184" s="185"/>
      <c r="D184" s="59"/>
      <c r="E184" s="60">
        <v>46</v>
      </c>
      <c r="F184" s="60" t="s">
        <v>465</v>
      </c>
      <c r="G184" s="61">
        <v>4043197339917</v>
      </c>
      <c r="H184" s="75" t="s">
        <v>463</v>
      </c>
      <c r="I184" s="65" t="s">
        <v>0</v>
      </c>
      <c r="J184" s="60" t="s">
        <v>267</v>
      </c>
      <c r="K184" s="64">
        <f t="shared" si="19"/>
        <v>55.527777777777779</v>
      </c>
      <c r="L184" s="79">
        <v>99.95</v>
      </c>
      <c r="M184" s="217"/>
      <c r="N184" s="131">
        <f t="shared" si="14"/>
        <v>0</v>
      </c>
    </row>
    <row r="185" spans="1:14" ht="18" customHeight="1" thickBot="1" x14ac:dyDescent="0.3">
      <c r="A185" s="5"/>
      <c r="B185" s="36" t="s">
        <v>270</v>
      </c>
      <c r="C185" s="188"/>
      <c r="D185" s="51"/>
      <c r="E185" s="13">
        <v>46</v>
      </c>
      <c r="F185" s="13" t="s">
        <v>466</v>
      </c>
      <c r="G185" s="14">
        <v>4043197339924</v>
      </c>
      <c r="H185" s="15" t="s">
        <v>463</v>
      </c>
      <c r="I185" s="67" t="s">
        <v>0</v>
      </c>
      <c r="J185" s="13" t="s">
        <v>275</v>
      </c>
      <c r="K185" s="17">
        <f t="shared" si="19"/>
        <v>55.527777777777779</v>
      </c>
      <c r="L185" s="80">
        <v>99.95</v>
      </c>
      <c r="M185" s="225"/>
      <c r="N185" s="212">
        <f t="shared" si="14"/>
        <v>0</v>
      </c>
    </row>
    <row r="186" spans="1:14" ht="18" customHeight="1" x14ac:dyDescent="0.25">
      <c r="A186" s="5"/>
      <c r="B186" s="52" t="s">
        <v>270</v>
      </c>
      <c r="C186" s="185"/>
      <c r="D186" s="59"/>
      <c r="E186" s="60">
        <v>46</v>
      </c>
      <c r="F186" s="60" t="s">
        <v>467</v>
      </c>
      <c r="G186" s="61">
        <v>4043197339962</v>
      </c>
      <c r="H186" s="125" t="s">
        <v>463</v>
      </c>
      <c r="I186" s="65" t="s">
        <v>476</v>
      </c>
      <c r="J186" s="60" t="s">
        <v>271</v>
      </c>
      <c r="K186" s="64">
        <f t="shared" si="19"/>
        <v>55.527777777777779</v>
      </c>
      <c r="L186" s="79">
        <v>99.95</v>
      </c>
      <c r="M186" s="216"/>
      <c r="N186" s="183">
        <f t="shared" si="14"/>
        <v>0</v>
      </c>
    </row>
    <row r="187" spans="1:14" ht="18" customHeight="1" x14ac:dyDescent="0.25">
      <c r="A187" s="5"/>
      <c r="B187" s="52" t="s">
        <v>270</v>
      </c>
      <c r="C187" s="185"/>
      <c r="D187" s="59"/>
      <c r="E187" s="60">
        <v>46</v>
      </c>
      <c r="F187" s="60" t="s">
        <v>468</v>
      </c>
      <c r="G187" s="61">
        <v>4043197339979</v>
      </c>
      <c r="H187" s="125" t="s">
        <v>463</v>
      </c>
      <c r="I187" s="65" t="s">
        <v>476</v>
      </c>
      <c r="J187" s="60" t="s">
        <v>267</v>
      </c>
      <c r="K187" s="64">
        <f t="shared" si="19"/>
        <v>55.527777777777779</v>
      </c>
      <c r="L187" s="79">
        <v>99.95</v>
      </c>
      <c r="M187" s="217"/>
      <c r="N187" s="131">
        <f t="shared" si="14"/>
        <v>0</v>
      </c>
    </row>
    <row r="188" spans="1:14" ht="18" customHeight="1" thickBot="1" x14ac:dyDescent="0.3">
      <c r="A188" s="5"/>
      <c r="B188" s="52" t="s">
        <v>270</v>
      </c>
      <c r="C188" s="185"/>
      <c r="D188" s="59"/>
      <c r="E188" s="60">
        <v>46</v>
      </c>
      <c r="F188" s="60" t="s">
        <v>469</v>
      </c>
      <c r="G188" s="61">
        <v>4043197339986</v>
      </c>
      <c r="H188" s="125" t="s">
        <v>463</v>
      </c>
      <c r="I188" s="65" t="s">
        <v>476</v>
      </c>
      <c r="J188" s="60" t="s">
        <v>275</v>
      </c>
      <c r="K188" s="64">
        <f t="shared" si="19"/>
        <v>55.527777777777779</v>
      </c>
      <c r="L188" s="79">
        <v>99.95</v>
      </c>
      <c r="M188" s="225"/>
      <c r="N188" s="212">
        <f t="shared" si="14"/>
        <v>0</v>
      </c>
    </row>
    <row r="189" spans="1:14" ht="18" customHeight="1" x14ac:dyDescent="0.25">
      <c r="A189" s="5"/>
      <c r="B189" s="35" t="s">
        <v>270</v>
      </c>
      <c r="C189" s="184"/>
      <c r="D189" s="47"/>
      <c r="E189" s="20">
        <v>46</v>
      </c>
      <c r="F189" s="20" t="s">
        <v>470</v>
      </c>
      <c r="G189" s="21">
        <v>4043197339993</v>
      </c>
      <c r="H189" s="22" t="s">
        <v>463</v>
      </c>
      <c r="I189" s="66" t="s">
        <v>450</v>
      </c>
      <c r="J189" s="20" t="s">
        <v>271</v>
      </c>
      <c r="K189" s="24">
        <f t="shared" si="19"/>
        <v>55.527777777777779</v>
      </c>
      <c r="L189" s="78">
        <v>99.95</v>
      </c>
      <c r="M189" s="216"/>
      <c r="N189" s="183">
        <f t="shared" si="14"/>
        <v>0</v>
      </c>
    </row>
    <row r="190" spans="1:14" ht="18" customHeight="1" x14ac:dyDescent="0.25">
      <c r="A190" s="5"/>
      <c r="B190" s="52" t="s">
        <v>270</v>
      </c>
      <c r="C190" s="185"/>
      <c r="D190" s="59"/>
      <c r="E190" s="60">
        <v>46</v>
      </c>
      <c r="F190" s="60" t="s">
        <v>471</v>
      </c>
      <c r="G190" s="61">
        <v>4043197340005</v>
      </c>
      <c r="H190" s="75" t="s">
        <v>463</v>
      </c>
      <c r="I190" s="65" t="s">
        <v>450</v>
      </c>
      <c r="J190" s="60" t="s">
        <v>267</v>
      </c>
      <c r="K190" s="64">
        <f t="shared" si="19"/>
        <v>55.527777777777779</v>
      </c>
      <c r="L190" s="79">
        <v>99.95</v>
      </c>
      <c r="M190" s="217"/>
      <c r="N190" s="131">
        <f t="shared" si="14"/>
        <v>0</v>
      </c>
    </row>
    <row r="191" spans="1:14" ht="18" customHeight="1" thickBot="1" x14ac:dyDescent="0.3">
      <c r="A191" s="5"/>
      <c r="B191" s="36" t="s">
        <v>270</v>
      </c>
      <c r="C191" s="188"/>
      <c r="D191" s="51"/>
      <c r="E191" s="13">
        <v>46</v>
      </c>
      <c r="F191" s="13" t="s">
        <v>472</v>
      </c>
      <c r="G191" s="14">
        <v>4043197340012</v>
      </c>
      <c r="H191" s="15" t="s">
        <v>463</v>
      </c>
      <c r="I191" s="67" t="s">
        <v>450</v>
      </c>
      <c r="J191" s="13" t="s">
        <v>275</v>
      </c>
      <c r="K191" s="17">
        <f t="shared" si="19"/>
        <v>55.527777777777779</v>
      </c>
      <c r="L191" s="80">
        <v>99.95</v>
      </c>
      <c r="M191" s="218"/>
      <c r="N191" s="215">
        <f t="shared" si="14"/>
        <v>0</v>
      </c>
    </row>
    <row r="192" spans="1:14" ht="18" customHeight="1" x14ac:dyDescent="0.25">
      <c r="A192" s="5"/>
      <c r="B192" s="35" t="s">
        <v>270</v>
      </c>
      <c r="C192" s="184"/>
      <c r="D192" s="47"/>
      <c r="E192" s="20">
        <v>46</v>
      </c>
      <c r="F192" s="20" t="s">
        <v>473</v>
      </c>
      <c r="G192" s="21">
        <v>4043197340029</v>
      </c>
      <c r="H192" s="22" t="s">
        <v>463</v>
      </c>
      <c r="I192" s="66" t="s">
        <v>434</v>
      </c>
      <c r="J192" s="20" t="s">
        <v>271</v>
      </c>
      <c r="K192" s="24">
        <f t="shared" si="19"/>
        <v>55.527777777777779</v>
      </c>
      <c r="L192" s="78">
        <v>99.95</v>
      </c>
      <c r="M192" s="217"/>
      <c r="N192" s="131">
        <f t="shared" si="14"/>
        <v>0</v>
      </c>
    </row>
    <row r="193" spans="1:47" ht="18" customHeight="1" x14ac:dyDescent="0.25">
      <c r="A193" s="5"/>
      <c r="B193" s="52" t="s">
        <v>270</v>
      </c>
      <c r="C193" s="185"/>
      <c r="D193" s="59"/>
      <c r="E193" s="60">
        <v>46</v>
      </c>
      <c r="F193" s="60" t="s">
        <v>474</v>
      </c>
      <c r="G193" s="61">
        <v>4043197340036</v>
      </c>
      <c r="H193" s="75" t="s">
        <v>463</v>
      </c>
      <c r="I193" s="65" t="s">
        <v>434</v>
      </c>
      <c r="J193" s="60" t="s">
        <v>267</v>
      </c>
      <c r="K193" s="64">
        <f t="shared" si="19"/>
        <v>55.527777777777779</v>
      </c>
      <c r="L193" s="79">
        <v>99.95</v>
      </c>
      <c r="M193" s="217"/>
      <c r="N193" s="131">
        <f t="shared" si="14"/>
        <v>0</v>
      </c>
    </row>
    <row r="194" spans="1:47" ht="18" customHeight="1" thickBot="1" x14ac:dyDescent="0.3">
      <c r="A194" s="5"/>
      <c r="B194" s="36" t="s">
        <v>270</v>
      </c>
      <c r="C194" s="188"/>
      <c r="D194" s="51"/>
      <c r="E194" s="13">
        <v>46</v>
      </c>
      <c r="F194" s="13" t="s">
        <v>475</v>
      </c>
      <c r="G194" s="14">
        <v>4043197340043</v>
      </c>
      <c r="H194" s="15" t="s">
        <v>463</v>
      </c>
      <c r="I194" s="67" t="s">
        <v>434</v>
      </c>
      <c r="J194" s="13" t="s">
        <v>275</v>
      </c>
      <c r="K194" s="17">
        <f t="shared" si="19"/>
        <v>55.527777777777779</v>
      </c>
      <c r="L194" s="80">
        <v>99.95</v>
      </c>
      <c r="M194" s="225"/>
      <c r="N194" s="212">
        <f t="shared" si="14"/>
        <v>0</v>
      </c>
    </row>
    <row r="195" spans="1:47" ht="18" customHeight="1" x14ac:dyDescent="0.25">
      <c r="A195" s="5"/>
      <c r="B195" s="52" t="s">
        <v>270</v>
      </c>
      <c r="C195" s="190" t="s">
        <v>164</v>
      </c>
      <c r="E195" s="8">
        <v>46</v>
      </c>
      <c r="F195" s="8" t="s">
        <v>641</v>
      </c>
      <c r="G195" s="9">
        <v>4043197350790</v>
      </c>
      <c r="H195" s="125" t="s">
        <v>463</v>
      </c>
      <c r="I195" s="65" t="s">
        <v>2</v>
      </c>
      <c r="J195" s="20" t="s">
        <v>271</v>
      </c>
      <c r="K195" s="64">
        <f t="shared" ref="K195:K214" si="20">L195/1.2/1.5</f>
        <v>55.527777777777779</v>
      </c>
      <c r="L195" s="79">
        <v>99.95</v>
      </c>
      <c r="M195" s="216"/>
      <c r="N195" s="183">
        <f t="shared" si="14"/>
        <v>0</v>
      </c>
    </row>
    <row r="196" spans="1:47" ht="18" customHeight="1" x14ac:dyDescent="0.25">
      <c r="A196" s="5"/>
      <c r="B196" s="52" t="s">
        <v>270</v>
      </c>
      <c r="C196" s="190" t="s">
        <v>164</v>
      </c>
      <c r="E196" s="8">
        <v>46</v>
      </c>
      <c r="F196" s="8" t="s">
        <v>642</v>
      </c>
      <c r="G196" s="9">
        <v>4043197350806</v>
      </c>
      <c r="H196" s="125" t="s">
        <v>463</v>
      </c>
      <c r="I196" s="65" t="s">
        <v>2</v>
      </c>
      <c r="J196" s="60" t="s">
        <v>267</v>
      </c>
      <c r="K196" s="64">
        <f t="shared" si="20"/>
        <v>55.527777777777779</v>
      </c>
      <c r="L196" s="79">
        <v>99.95</v>
      </c>
      <c r="M196" s="217"/>
      <c r="N196" s="131">
        <f t="shared" si="14"/>
        <v>0</v>
      </c>
    </row>
    <row r="197" spans="1:47" ht="18" customHeight="1" thickBot="1" x14ac:dyDescent="0.3">
      <c r="A197" s="5"/>
      <c r="B197" s="52" t="s">
        <v>270</v>
      </c>
      <c r="C197" s="190" t="s">
        <v>164</v>
      </c>
      <c r="E197" s="8">
        <v>46</v>
      </c>
      <c r="F197" s="8" t="s">
        <v>643</v>
      </c>
      <c r="G197" s="9">
        <v>4043197350813</v>
      </c>
      <c r="H197" s="125" t="s">
        <v>463</v>
      </c>
      <c r="I197" s="65" t="s">
        <v>2</v>
      </c>
      <c r="J197" s="13" t="s">
        <v>275</v>
      </c>
      <c r="K197" s="64">
        <f t="shared" si="20"/>
        <v>55.527777777777779</v>
      </c>
      <c r="L197" s="79">
        <v>99.95</v>
      </c>
      <c r="M197" s="225"/>
      <c r="N197" s="212">
        <f t="shared" si="14"/>
        <v>0</v>
      </c>
    </row>
    <row r="198" spans="1:47" ht="27" customHeight="1" x14ac:dyDescent="0.25">
      <c r="A198" s="5"/>
      <c r="B198" s="35" t="s">
        <v>270</v>
      </c>
      <c r="C198" s="184" t="s">
        <v>164</v>
      </c>
      <c r="D198" s="47"/>
      <c r="E198" s="20">
        <v>46</v>
      </c>
      <c r="F198" s="20" t="s">
        <v>644</v>
      </c>
      <c r="G198" s="21">
        <v>4043197350820</v>
      </c>
      <c r="H198" s="22" t="s">
        <v>463</v>
      </c>
      <c r="I198" s="66" t="s">
        <v>796</v>
      </c>
      <c r="J198" s="20" t="s">
        <v>271</v>
      </c>
      <c r="K198" s="24">
        <f t="shared" si="20"/>
        <v>55.527777777777779</v>
      </c>
      <c r="L198" s="78">
        <v>99.95</v>
      </c>
      <c r="M198" s="216"/>
      <c r="N198" s="183">
        <f t="shared" ref="N198:N278" si="21">M198*K198</f>
        <v>0</v>
      </c>
    </row>
    <row r="199" spans="1:47" ht="27" customHeight="1" thickBot="1" x14ac:dyDescent="0.3">
      <c r="A199" s="5"/>
      <c r="B199" s="52" t="s">
        <v>270</v>
      </c>
      <c r="C199" s="185" t="s">
        <v>164</v>
      </c>
      <c r="D199" s="59"/>
      <c r="E199" s="60">
        <v>46</v>
      </c>
      <c r="F199" s="60" t="s">
        <v>645</v>
      </c>
      <c r="G199" s="61">
        <v>4043197350837</v>
      </c>
      <c r="H199" s="75" t="s">
        <v>463</v>
      </c>
      <c r="I199" s="65" t="s">
        <v>796</v>
      </c>
      <c r="J199" s="60" t="s">
        <v>267</v>
      </c>
      <c r="K199" s="64">
        <f t="shared" si="20"/>
        <v>55.527777777777779</v>
      </c>
      <c r="L199" s="79">
        <v>99.95</v>
      </c>
      <c r="M199" s="218"/>
      <c r="N199" s="215">
        <f t="shared" si="21"/>
        <v>0</v>
      </c>
    </row>
    <row r="200" spans="1:47" ht="27" customHeight="1" x14ac:dyDescent="0.25">
      <c r="A200" s="5"/>
      <c r="B200" s="35" t="s">
        <v>270</v>
      </c>
      <c r="C200" s="184" t="s">
        <v>164</v>
      </c>
      <c r="D200" s="47"/>
      <c r="E200" s="20">
        <v>48</v>
      </c>
      <c r="F200" s="20" t="s">
        <v>646</v>
      </c>
      <c r="G200" s="21">
        <v>4043197352152</v>
      </c>
      <c r="H200" s="42" t="s">
        <v>659</v>
      </c>
      <c r="I200" s="43" t="s">
        <v>2</v>
      </c>
      <c r="J200" s="20" t="s">
        <v>378</v>
      </c>
      <c r="K200" s="24">
        <f t="shared" ref="K200:K209" si="22">L200/1.2/1.5</f>
        <v>55.527777777777779</v>
      </c>
      <c r="L200" s="78">
        <v>99.95</v>
      </c>
      <c r="M200" s="217"/>
      <c r="N200" s="131">
        <f t="shared" ref="N200:N209" si="23">M200*K200</f>
        <v>0</v>
      </c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</row>
    <row r="201" spans="1:47" ht="27" customHeight="1" thickBot="1" x14ac:dyDescent="0.3">
      <c r="A201" s="5"/>
      <c r="B201" s="36" t="s">
        <v>270</v>
      </c>
      <c r="C201" s="188" t="s">
        <v>164</v>
      </c>
      <c r="D201" s="51"/>
      <c r="E201" s="13">
        <v>48</v>
      </c>
      <c r="F201" s="13" t="s">
        <v>647</v>
      </c>
      <c r="G201" s="14">
        <v>4043197352169</v>
      </c>
      <c r="H201" s="45" t="s">
        <v>659</v>
      </c>
      <c r="I201" s="46" t="s">
        <v>2</v>
      </c>
      <c r="J201" s="13" t="s">
        <v>288</v>
      </c>
      <c r="K201" s="17">
        <f t="shared" si="22"/>
        <v>55.527777777777779</v>
      </c>
      <c r="L201" s="80">
        <v>99.95</v>
      </c>
      <c r="M201" s="218"/>
      <c r="N201" s="182">
        <f t="shared" si="23"/>
        <v>0</v>
      </c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</row>
    <row r="202" spans="1:47" ht="27" customHeight="1" x14ac:dyDescent="0.25">
      <c r="A202" s="5"/>
      <c r="B202" s="52" t="s">
        <v>270</v>
      </c>
      <c r="C202" s="185" t="s">
        <v>164</v>
      </c>
      <c r="D202" s="59"/>
      <c r="E202" s="60">
        <v>48</v>
      </c>
      <c r="F202" s="60" t="s">
        <v>648</v>
      </c>
      <c r="G202" s="61">
        <v>4043197352176</v>
      </c>
      <c r="H202" s="62" t="s">
        <v>659</v>
      </c>
      <c r="I202" s="63" t="s">
        <v>0</v>
      </c>
      <c r="J202" s="60" t="s">
        <v>378</v>
      </c>
      <c r="K202" s="64">
        <f t="shared" si="22"/>
        <v>55.527777777777779</v>
      </c>
      <c r="L202" s="79">
        <v>99.95</v>
      </c>
      <c r="M202" s="217"/>
      <c r="N202" s="131">
        <f t="shared" si="23"/>
        <v>0</v>
      </c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</row>
    <row r="203" spans="1:47" ht="27" customHeight="1" thickBot="1" x14ac:dyDescent="0.3">
      <c r="A203" s="5"/>
      <c r="B203" s="52" t="s">
        <v>270</v>
      </c>
      <c r="C203" s="185" t="s">
        <v>164</v>
      </c>
      <c r="D203" s="59"/>
      <c r="E203" s="60">
        <v>48</v>
      </c>
      <c r="F203" s="60" t="s">
        <v>649</v>
      </c>
      <c r="G203" s="61">
        <v>4043197352183</v>
      </c>
      <c r="H203" s="62" t="s">
        <v>659</v>
      </c>
      <c r="I203" s="63" t="s">
        <v>0</v>
      </c>
      <c r="J203" s="60" t="s">
        <v>288</v>
      </c>
      <c r="K203" s="64">
        <f t="shared" si="22"/>
        <v>55.527777777777779</v>
      </c>
      <c r="L203" s="79">
        <v>99.95</v>
      </c>
      <c r="M203" s="218"/>
      <c r="N203" s="182">
        <f t="shared" si="23"/>
        <v>0</v>
      </c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</row>
    <row r="204" spans="1:47" ht="27" customHeight="1" x14ac:dyDescent="0.25">
      <c r="A204" s="5"/>
      <c r="B204" s="35" t="s">
        <v>270</v>
      </c>
      <c r="C204" s="184" t="s">
        <v>164</v>
      </c>
      <c r="D204" s="47"/>
      <c r="E204" s="20">
        <v>48</v>
      </c>
      <c r="F204" s="20" t="s">
        <v>650</v>
      </c>
      <c r="G204" s="21">
        <v>4043197352190</v>
      </c>
      <c r="H204" s="42" t="s">
        <v>659</v>
      </c>
      <c r="I204" s="43" t="s">
        <v>656</v>
      </c>
      <c r="J204" s="20" t="s">
        <v>378</v>
      </c>
      <c r="K204" s="24">
        <f t="shared" si="22"/>
        <v>55.527777777777779</v>
      </c>
      <c r="L204" s="82">
        <v>99.95</v>
      </c>
      <c r="M204" s="217"/>
      <c r="N204" s="131">
        <f t="shared" si="23"/>
        <v>0</v>
      </c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</row>
    <row r="205" spans="1:47" ht="27" customHeight="1" thickBot="1" x14ac:dyDescent="0.3">
      <c r="A205" s="5"/>
      <c r="B205" s="36" t="s">
        <v>270</v>
      </c>
      <c r="C205" s="188" t="s">
        <v>164</v>
      </c>
      <c r="D205" s="51"/>
      <c r="E205" s="13">
        <v>48</v>
      </c>
      <c r="F205" s="13" t="s">
        <v>651</v>
      </c>
      <c r="G205" s="14">
        <v>4043197352206</v>
      </c>
      <c r="H205" s="45" t="s">
        <v>659</v>
      </c>
      <c r="I205" s="46" t="s">
        <v>656</v>
      </c>
      <c r="J205" s="13" t="s">
        <v>288</v>
      </c>
      <c r="K205" s="17">
        <f t="shared" si="22"/>
        <v>55.527777777777779</v>
      </c>
      <c r="L205" s="84">
        <v>99.95</v>
      </c>
      <c r="M205" s="218"/>
      <c r="N205" s="182">
        <f t="shared" si="23"/>
        <v>0</v>
      </c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</row>
    <row r="206" spans="1:47" ht="27" customHeight="1" x14ac:dyDescent="0.25">
      <c r="A206" s="5"/>
      <c r="B206" s="52" t="s">
        <v>270</v>
      </c>
      <c r="C206" s="185" t="s">
        <v>164</v>
      </c>
      <c r="D206" s="59"/>
      <c r="E206" s="60">
        <v>48</v>
      </c>
      <c r="F206" s="60" t="s">
        <v>652</v>
      </c>
      <c r="G206" s="61">
        <v>4043197352213</v>
      </c>
      <c r="H206" s="62" t="s">
        <v>659</v>
      </c>
      <c r="I206" s="63" t="s">
        <v>657</v>
      </c>
      <c r="J206" s="60" t="s">
        <v>378</v>
      </c>
      <c r="K206" s="64">
        <f t="shared" si="22"/>
        <v>55.527777777777779</v>
      </c>
      <c r="L206" s="79">
        <v>99.95</v>
      </c>
      <c r="M206" s="216"/>
      <c r="N206" s="183">
        <f t="shared" si="23"/>
        <v>0</v>
      </c>
    </row>
    <row r="207" spans="1:47" ht="27" customHeight="1" thickBot="1" x14ac:dyDescent="0.3">
      <c r="A207" s="5"/>
      <c r="B207" s="52" t="s">
        <v>270</v>
      </c>
      <c r="C207" s="185" t="s">
        <v>164</v>
      </c>
      <c r="D207" s="59"/>
      <c r="E207" s="60">
        <v>48</v>
      </c>
      <c r="F207" s="60" t="s">
        <v>653</v>
      </c>
      <c r="G207" s="61">
        <v>4043197352220</v>
      </c>
      <c r="H207" s="62" t="s">
        <v>659</v>
      </c>
      <c r="I207" s="63" t="s">
        <v>657</v>
      </c>
      <c r="J207" s="60" t="s">
        <v>288</v>
      </c>
      <c r="K207" s="64">
        <f t="shared" si="22"/>
        <v>55.527777777777779</v>
      </c>
      <c r="L207" s="79">
        <v>99.95</v>
      </c>
      <c r="M207" s="225"/>
      <c r="N207" s="181">
        <f t="shared" si="23"/>
        <v>0</v>
      </c>
    </row>
    <row r="208" spans="1:47" ht="27" customHeight="1" x14ac:dyDescent="0.25">
      <c r="A208" s="5"/>
      <c r="B208" s="35" t="s">
        <v>270</v>
      </c>
      <c r="C208" s="184" t="s">
        <v>164</v>
      </c>
      <c r="D208" s="47"/>
      <c r="E208" s="20">
        <v>48</v>
      </c>
      <c r="F208" s="20" t="s">
        <v>654</v>
      </c>
      <c r="G208" s="21">
        <v>4043197352237</v>
      </c>
      <c r="H208" s="42" t="s">
        <v>659</v>
      </c>
      <c r="I208" s="43" t="s">
        <v>658</v>
      </c>
      <c r="J208" s="20" t="s">
        <v>378</v>
      </c>
      <c r="K208" s="24">
        <f t="shared" si="22"/>
        <v>55.527777777777779</v>
      </c>
      <c r="L208" s="78">
        <v>99.95</v>
      </c>
      <c r="M208" s="216"/>
      <c r="N208" s="183">
        <f t="shared" si="23"/>
        <v>0</v>
      </c>
    </row>
    <row r="209" spans="1:47" ht="27" customHeight="1" thickBot="1" x14ac:dyDescent="0.3">
      <c r="A209" s="5"/>
      <c r="B209" s="36" t="s">
        <v>270</v>
      </c>
      <c r="C209" s="188" t="s">
        <v>164</v>
      </c>
      <c r="D209" s="51"/>
      <c r="E209" s="13">
        <v>48</v>
      </c>
      <c r="F209" s="13" t="s">
        <v>655</v>
      </c>
      <c r="G209" s="14">
        <v>4043197352244</v>
      </c>
      <c r="H209" s="45" t="s">
        <v>659</v>
      </c>
      <c r="I209" s="46" t="s">
        <v>658</v>
      </c>
      <c r="J209" s="13" t="s">
        <v>288</v>
      </c>
      <c r="K209" s="17">
        <f t="shared" si="22"/>
        <v>55.527777777777779</v>
      </c>
      <c r="L209" s="80">
        <v>99.95</v>
      </c>
      <c r="M209" s="218"/>
      <c r="N209" s="182">
        <f t="shared" si="23"/>
        <v>0</v>
      </c>
    </row>
    <row r="210" spans="1:47" ht="54" customHeight="1" thickBot="1" x14ac:dyDescent="0.3">
      <c r="A210" s="5"/>
      <c r="B210" s="37" t="s">
        <v>224</v>
      </c>
      <c r="C210" s="185"/>
      <c r="D210" s="59"/>
      <c r="E210" s="60">
        <v>49</v>
      </c>
      <c r="F210" s="60" t="s">
        <v>81</v>
      </c>
      <c r="G210" s="61">
        <v>4043197319636</v>
      </c>
      <c r="H210" s="62" t="s">
        <v>281</v>
      </c>
      <c r="I210" s="63" t="s">
        <v>282</v>
      </c>
      <c r="J210" s="60" t="s">
        <v>283</v>
      </c>
      <c r="K210" s="64">
        <f t="shared" si="20"/>
        <v>38.861111111111114</v>
      </c>
      <c r="L210" s="199">
        <v>69.95</v>
      </c>
      <c r="M210" s="218"/>
      <c r="N210" s="215">
        <f t="shared" si="21"/>
        <v>0</v>
      </c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</row>
    <row r="211" spans="1:47" ht="54" customHeight="1" thickBot="1" x14ac:dyDescent="0.3">
      <c r="A211" s="5"/>
      <c r="B211" s="28" t="s">
        <v>224</v>
      </c>
      <c r="C211" s="189"/>
      <c r="D211" s="53"/>
      <c r="E211" s="30">
        <v>49</v>
      </c>
      <c r="F211" s="30" t="s">
        <v>82</v>
      </c>
      <c r="G211" s="31">
        <v>4043197319643</v>
      </c>
      <c r="H211" s="54" t="s">
        <v>281</v>
      </c>
      <c r="I211" s="55" t="s">
        <v>284</v>
      </c>
      <c r="J211" s="30" t="s">
        <v>277</v>
      </c>
      <c r="K211" s="34">
        <f t="shared" si="20"/>
        <v>38.861111111111114</v>
      </c>
      <c r="L211" s="200">
        <v>69.95</v>
      </c>
      <c r="M211" s="211"/>
      <c r="N211" s="212">
        <f t="shared" si="21"/>
        <v>0</v>
      </c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</row>
    <row r="212" spans="1:47" ht="54" customHeight="1" thickBot="1" x14ac:dyDescent="0.3">
      <c r="A212" s="5"/>
      <c r="B212" s="37" t="s">
        <v>224</v>
      </c>
      <c r="C212" s="185"/>
      <c r="D212" s="59"/>
      <c r="E212" s="60">
        <v>49</v>
      </c>
      <c r="F212" s="60" t="s">
        <v>83</v>
      </c>
      <c r="G212" s="61">
        <v>4043197319650</v>
      </c>
      <c r="H212" s="62" t="s">
        <v>281</v>
      </c>
      <c r="I212" s="63" t="s">
        <v>285</v>
      </c>
      <c r="J212" s="60" t="s">
        <v>286</v>
      </c>
      <c r="K212" s="64">
        <f t="shared" si="20"/>
        <v>38.861111111111114</v>
      </c>
      <c r="L212" s="199">
        <v>69.95</v>
      </c>
      <c r="M212" s="223"/>
      <c r="N212" s="224">
        <f t="shared" si="21"/>
        <v>0</v>
      </c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</row>
    <row r="213" spans="1:47" ht="54" customHeight="1" thickBot="1" x14ac:dyDescent="0.3">
      <c r="A213" s="5"/>
      <c r="B213" s="28" t="s">
        <v>224</v>
      </c>
      <c r="C213" s="189"/>
      <c r="D213" s="53"/>
      <c r="E213" s="30">
        <v>49</v>
      </c>
      <c r="F213" s="30" t="s">
        <v>84</v>
      </c>
      <c r="G213" s="31">
        <v>4043197319667</v>
      </c>
      <c r="H213" s="54" t="s">
        <v>281</v>
      </c>
      <c r="I213" s="55" t="s">
        <v>287</v>
      </c>
      <c r="J213" s="30" t="s">
        <v>288</v>
      </c>
      <c r="K213" s="34">
        <f t="shared" si="20"/>
        <v>38.861111111111114</v>
      </c>
      <c r="L213" s="226">
        <v>69.95</v>
      </c>
      <c r="M213" s="222"/>
      <c r="N213" s="221">
        <f t="shared" si="21"/>
        <v>0</v>
      </c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</row>
    <row r="214" spans="1:47" ht="27" customHeight="1" x14ac:dyDescent="0.25">
      <c r="A214" s="5"/>
      <c r="B214" s="40" t="s">
        <v>376</v>
      </c>
      <c r="C214" s="184"/>
      <c r="D214" s="47"/>
      <c r="E214" s="20">
        <v>51</v>
      </c>
      <c r="F214" s="20" t="s">
        <v>477</v>
      </c>
      <c r="G214" s="21">
        <v>4043197340647</v>
      </c>
      <c r="H214" s="42" t="s">
        <v>483</v>
      </c>
      <c r="I214" s="43" t="s">
        <v>476</v>
      </c>
      <c r="J214" s="20" t="s">
        <v>277</v>
      </c>
      <c r="K214" s="24">
        <f t="shared" si="20"/>
        <v>77.75</v>
      </c>
      <c r="L214" s="82">
        <v>139.94999999999999</v>
      </c>
      <c r="M214" s="217"/>
      <c r="N214" s="131">
        <f t="shared" si="21"/>
        <v>0</v>
      </c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</row>
    <row r="215" spans="1:47" ht="27" customHeight="1" thickBot="1" x14ac:dyDescent="0.3">
      <c r="A215" s="5"/>
      <c r="B215" s="38" t="s">
        <v>376</v>
      </c>
      <c r="C215" s="188"/>
      <c r="D215" s="51"/>
      <c r="E215" s="13">
        <v>51</v>
      </c>
      <c r="F215" s="13" t="s">
        <v>478</v>
      </c>
      <c r="G215" s="14">
        <v>4043197340654</v>
      </c>
      <c r="H215" s="45" t="s">
        <v>483</v>
      </c>
      <c r="I215" s="46" t="s">
        <v>476</v>
      </c>
      <c r="J215" s="13" t="s">
        <v>378</v>
      </c>
      <c r="K215" s="17">
        <f t="shared" ref="K215:K262" si="24">L215/1.2/1.5</f>
        <v>77.75</v>
      </c>
      <c r="L215" s="84">
        <v>139.94999999999999</v>
      </c>
      <c r="M215" s="218"/>
      <c r="N215" s="215">
        <f t="shared" si="21"/>
        <v>0</v>
      </c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</row>
    <row r="216" spans="1:47" ht="27" customHeight="1" x14ac:dyDescent="0.25">
      <c r="A216" s="5"/>
      <c r="B216" s="40" t="s">
        <v>376</v>
      </c>
      <c r="C216" s="184"/>
      <c r="D216" s="47"/>
      <c r="E216" s="20">
        <v>51</v>
      </c>
      <c r="F216" s="20" t="s">
        <v>479</v>
      </c>
      <c r="G216" s="21">
        <v>4043197340685</v>
      </c>
      <c r="H216" s="42" t="s">
        <v>483</v>
      </c>
      <c r="I216" s="43" t="s">
        <v>347</v>
      </c>
      <c r="J216" s="20" t="s">
        <v>277</v>
      </c>
      <c r="K216" s="24">
        <f t="shared" si="24"/>
        <v>77.75</v>
      </c>
      <c r="L216" s="78">
        <v>139.94999999999999</v>
      </c>
      <c r="M216" s="216"/>
      <c r="N216" s="183">
        <f t="shared" si="21"/>
        <v>0</v>
      </c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</row>
    <row r="217" spans="1:47" ht="27" customHeight="1" thickBot="1" x14ac:dyDescent="0.3">
      <c r="A217" s="5"/>
      <c r="B217" s="38" t="s">
        <v>376</v>
      </c>
      <c r="C217" s="188"/>
      <c r="D217" s="51"/>
      <c r="E217" s="13">
        <v>51</v>
      </c>
      <c r="F217" s="13" t="s">
        <v>480</v>
      </c>
      <c r="G217" s="14">
        <v>4043197340678</v>
      </c>
      <c r="H217" s="45" t="s">
        <v>483</v>
      </c>
      <c r="I217" s="46" t="s">
        <v>347</v>
      </c>
      <c r="J217" s="13" t="s">
        <v>378</v>
      </c>
      <c r="K217" s="17">
        <f t="shared" si="24"/>
        <v>77.75</v>
      </c>
      <c r="L217" s="80">
        <v>139.94999999999999</v>
      </c>
      <c r="M217" s="225"/>
      <c r="N217" s="212">
        <f t="shared" si="21"/>
        <v>0</v>
      </c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</row>
    <row r="218" spans="1:47" ht="27" customHeight="1" x14ac:dyDescent="0.25">
      <c r="A218" s="5"/>
      <c r="B218" s="37" t="s">
        <v>376</v>
      </c>
      <c r="C218" s="184"/>
      <c r="E218" s="8">
        <v>51</v>
      </c>
      <c r="F218" s="20" t="s">
        <v>481</v>
      </c>
      <c r="G218" s="9">
        <v>4043197340722</v>
      </c>
      <c r="H218" s="42" t="s">
        <v>483</v>
      </c>
      <c r="I218" s="50" t="s">
        <v>484</v>
      </c>
      <c r="J218" s="20" t="s">
        <v>277</v>
      </c>
      <c r="K218" s="64">
        <f t="shared" si="24"/>
        <v>77.75</v>
      </c>
      <c r="L218" s="81">
        <v>139.94999999999999</v>
      </c>
      <c r="M218" s="216"/>
      <c r="N218" s="183">
        <f t="shared" si="21"/>
        <v>0</v>
      </c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</row>
    <row r="219" spans="1:47" ht="27" customHeight="1" thickBot="1" x14ac:dyDescent="0.3">
      <c r="A219" s="5"/>
      <c r="B219" s="37" t="s">
        <v>376</v>
      </c>
      <c r="C219" s="188"/>
      <c r="E219" s="8">
        <v>51</v>
      </c>
      <c r="F219" s="13" t="s">
        <v>482</v>
      </c>
      <c r="G219" s="9">
        <v>4043197340739</v>
      </c>
      <c r="H219" s="45" t="s">
        <v>483</v>
      </c>
      <c r="I219" s="50" t="s">
        <v>485</v>
      </c>
      <c r="J219" s="13" t="s">
        <v>378</v>
      </c>
      <c r="K219" s="64">
        <f t="shared" si="24"/>
        <v>77.75</v>
      </c>
      <c r="L219" s="81">
        <v>139.94999999999999</v>
      </c>
      <c r="M219" s="218"/>
      <c r="N219" s="215">
        <f t="shared" si="21"/>
        <v>0</v>
      </c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</row>
    <row r="220" spans="1:47" ht="27" customHeight="1" x14ac:dyDescent="0.25">
      <c r="A220" s="5"/>
      <c r="B220" s="40" t="s">
        <v>376</v>
      </c>
      <c r="C220" s="184" t="s">
        <v>164</v>
      </c>
      <c r="D220" s="47"/>
      <c r="E220" s="20">
        <v>51</v>
      </c>
      <c r="F220" s="20" t="s">
        <v>660</v>
      </c>
      <c r="G220" s="21">
        <v>4043197350844</v>
      </c>
      <c r="H220" s="42" t="s">
        <v>483</v>
      </c>
      <c r="I220" s="43" t="s">
        <v>664</v>
      </c>
      <c r="J220" s="20" t="s">
        <v>277</v>
      </c>
      <c r="K220" s="24">
        <f>L220/1.2/1.5</f>
        <v>77.75</v>
      </c>
      <c r="L220" s="78">
        <v>139.94999999999999</v>
      </c>
      <c r="M220" s="217"/>
      <c r="N220" s="131">
        <f t="shared" si="21"/>
        <v>0</v>
      </c>
    </row>
    <row r="221" spans="1:47" ht="27" customHeight="1" thickBot="1" x14ac:dyDescent="0.3">
      <c r="A221" s="5"/>
      <c r="B221" s="38" t="s">
        <v>376</v>
      </c>
      <c r="C221" s="188" t="s">
        <v>164</v>
      </c>
      <c r="D221" s="51"/>
      <c r="E221" s="13">
        <v>51</v>
      </c>
      <c r="F221" s="13" t="s">
        <v>661</v>
      </c>
      <c r="G221" s="14">
        <v>4043197350851</v>
      </c>
      <c r="H221" s="45" t="s">
        <v>483</v>
      </c>
      <c r="I221" s="46" t="s">
        <v>664</v>
      </c>
      <c r="J221" s="13" t="s">
        <v>378</v>
      </c>
      <c r="K221" s="17">
        <f>L221/1.2/1.5</f>
        <v>77.75</v>
      </c>
      <c r="L221" s="80">
        <v>139.94999999999999</v>
      </c>
      <c r="M221" s="225"/>
      <c r="N221" s="212">
        <f t="shared" si="21"/>
        <v>0</v>
      </c>
    </row>
    <row r="222" spans="1:47" ht="27" customHeight="1" x14ac:dyDescent="0.25">
      <c r="A222" s="5"/>
      <c r="B222" s="37" t="s">
        <v>376</v>
      </c>
      <c r="C222" s="184" t="s">
        <v>164</v>
      </c>
      <c r="E222" s="8">
        <v>51</v>
      </c>
      <c r="F222" s="8" t="s">
        <v>662</v>
      </c>
      <c r="G222" s="9">
        <v>4043197350868</v>
      </c>
      <c r="H222" s="49" t="s">
        <v>483</v>
      </c>
      <c r="I222" s="50" t="s">
        <v>665</v>
      </c>
      <c r="J222" s="8" t="s">
        <v>277</v>
      </c>
      <c r="K222" s="10">
        <f>L222/1.2/1.5</f>
        <v>77.75</v>
      </c>
      <c r="L222" s="81">
        <v>139.94999999999999</v>
      </c>
      <c r="M222" s="216"/>
      <c r="N222" s="183">
        <f t="shared" si="21"/>
        <v>0</v>
      </c>
    </row>
    <row r="223" spans="1:47" ht="27" customHeight="1" thickBot="1" x14ac:dyDescent="0.3">
      <c r="A223" s="5"/>
      <c r="B223" s="37" t="s">
        <v>376</v>
      </c>
      <c r="C223" s="188" t="s">
        <v>164</v>
      </c>
      <c r="E223" s="8">
        <v>51</v>
      </c>
      <c r="F223" s="8" t="s">
        <v>663</v>
      </c>
      <c r="G223" s="9">
        <v>4043197350875</v>
      </c>
      <c r="H223" s="49" t="s">
        <v>483</v>
      </c>
      <c r="I223" s="50" t="s">
        <v>665</v>
      </c>
      <c r="J223" s="8" t="s">
        <v>378</v>
      </c>
      <c r="K223" s="10">
        <f>L223/1.2/1.5</f>
        <v>77.75</v>
      </c>
      <c r="L223" s="81">
        <v>139.94999999999999</v>
      </c>
      <c r="M223" s="218"/>
      <c r="N223" s="215">
        <f t="shared" si="21"/>
        <v>0</v>
      </c>
    </row>
    <row r="224" spans="1:47" ht="27" customHeight="1" x14ac:dyDescent="0.25">
      <c r="A224" s="5"/>
      <c r="B224" s="70" t="s">
        <v>242</v>
      </c>
      <c r="C224" s="184"/>
      <c r="D224" s="47"/>
      <c r="E224" s="20">
        <v>52</v>
      </c>
      <c r="F224" s="20" t="s">
        <v>146</v>
      </c>
      <c r="G224" s="21">
        <v>4043197330921</v>
      </c>
      <c r="H224" s="42" t="s">
        <v>380</v>
      </c>
      <c r="I224" s="66" t="s">
        <v>379</v>
      </c>
      <c r="J224" s="71" t="s">
        <v>277</v>
      </c>
      <c r="K224" s="24">
        <f t="shared" ref="K224:K227" si="25">L224/1.2/1.5</f>
        <v>55.527777777777779</v>
      </c>
      <c r="L224" s="78">
        <v>99.95</v>
      </c>
      <c r="M224" s="217"/>
      <c r="N224" s="131">
        <f t="shared" si="21"/>
        <v>0</v>
      </c>
    </row>
    <row r="225" spans="1:14" ht="27" customHeight="1" thickBot="1" x14ac:dyDescent="0.3">
      <c r="A225" s="5"/>
      <c r="B225" s="72" t="s">
        <v>242</v>
      </c>
      <c r="C225" s="188"/>
      <c r="D225" s="51"/>
      <c r="E225" s="13">
        <v>52</v>
      </c>
      <c r="F225" s="13" t="s">
        <v>147</v>
      </c>
      <c r="G225" s="14">
        <v>4043197330938</v>
      </c>
      <c r="H225" s="45" t="s">
        <v>380</v>
      </c>
      <c r="I225" s="67" t="s">
        <v>379</v>
      </c>
      <c r="J225" s="73" t="s">
        <v>378</v>
      </c>
      <c r="K225" s="17">
        <f t="shared" si="25"/>
        <v>55.527777777777779</v>
      </c>
      <c r="L225" s="80">
        <v>99.95</v>
      </c>
      <c r="M225" s="225"/>
      <c r="N225" s="212">
        <f t="shared" si="21"/>
        <v>0</v>
      </c>
    </row>
    <row r="226" spans="1:14" ht="27" customHeight="1" x14ac:dyDescent="0.25">
      <c r="A226" s="5"/>
      <c r="B226" s="68" t="s">
        <v>242</v>
      </c>
      <c r="C226" s="190"/>
      <c r="E226" s="8">
        <v>52</v>
      </c>
      <c r="F226" s="8" t="s">
        <v>148</v>
      </c>
      <c r="G226" s="9">
        <v>4043197330907</v>
      </c>
      <c r="H226" s="49" t="s">
        <v>381</v>
      </c>
      <c r="I226" s="65" t="s">
        <v>350</v>
      </c>
      <c r="J226" s="69" t="s">
        <v>277</v>
      </c>
      <c r="K226" s="64">
        <f t="shared" si="25"/>
        <v>55.527777777777779</v>
      </c>
      <c r="L226" s="79">
        <v>99.95</v>
      </c>
      <c r="M226" s="216"/>
      <c r="N226" s="183">
        <f t="shared" si="21"/>
        <v>0</v>
      </c>
    </row>
    <row r="227" spans="1:14" ht="27" customHeight="1" thickBot="1" x14ac:dyDescent="0.3">
      <c r="A227" s="5"/>
      <c r="B227" s="68" t="s">
        <v>242</v>
      </c>
      <c r="C227" s="190"/>
      <c r="E227" s="8">
        <v>52</v>
      </c>
      <c r="F227" s="8" t="s">
        <v>149</v>
      </c>
      <c r="G227" s="9">
        <v>4043197330914</v>
      </c>
      <c r="H227" s="49" t="s">
        <v>381</v>
      </c>
      <c r="I227" s="65" t="s">
        <v>350</v>
      </c>
      <c r="J227" s="69" t="s">
        <v>378</v>
      </c>
      <c r="K227" s="64">
        <f t="shared" si="25"/>
        <v>55.527777777777779</v>
      </c>
      <c r="L227" s="79">
        <v>99.95</v>
      </c>
      <c r="M227" s="218"/>
      <c r="N227" s="215">
        <f t="shared" si="21"/>
        <v>0</v>
      </c>
    </row>
    <row r="228" spans="1:14" ht="27" customHeight="1" x14ac:dyDescent="0.25">
      <c r="A228" s="5"/>
      <c r="B228" s="70" t="s">
        <v>242</v>
      </c>
      <c r="C228" s="184"/>
      <c r="D228" s="47"/>
      <c r="E228" s="20">
        <v>53</v>
      </c>
      <c r="F228" s="20" t="s">
        <v>130</v>
      </c>
      <c r="G228" s="21">
        <v>4043197329888</v>
      </c>
      <c r="H228" s="42" t="s">
        <v>383</v>
      </c>
      <c r="I228" s="66" t="s">
        <v>355</v>
      </c>
      <c r="J228" s="71" t="s">
        <v>277</v>
      </c>
      <c r="K228" s="24">
        <f t="shared" ref="K228:K243" si="26">L228/1.2/1.5</f>
        <v>44.416666666666664</v>
      </c>
      <c r="L228" s="206">
        <v>79.95</v>
      </c>
      <c r="M228" s="217"/>
      <c r="N228" s="131">
        <f t="shared" si="21"/>
        <v>0</v>
      </c>
    </row>
    <row r="229" spans="1:14" ht="27" customHeight="1" thickBot="1" x14ac:dyDescent="0.3">
      <c r="A229" s="5"/>
      <c r="B229" s="72" t="s">
        <v>242</v>
      </c>
      <c r="C229" s="188"/>
      <c r="D229" s="51"/>
      <c r="E229" s="13">
        <v>53</v>
      </c>
      <c r="F229" s="13" t="s">
        <v>131</v>
      </c>
      <c r="G229" s="14">
        <v>4043197329895</v>
      </c>
      <c r="H229" s="45" t="s">
        <v>383</v>
      </c>
      <c r="I229" s="67" t="s">
        <v>355</v>
      </c>
      <c r="J229" s="73" t="s">
        <v>378</v>
      </c>
      <c r="K229" s="17">
        <f t="shared" si="26"/>
        <v>44.416666666666664</v>
      </c>
      <c r="L229" s="202">
        <v>79.95</v>
      </c>
      <c r="M229" s="225"/>
      <c r="N229" s="212">
        <f t="shared" si="21"/>
        <v>0</v>
      </c>
    </row>
    <row r="230" spans="1:14" ht="27" customHeight="1" x14ac:dyDescent="0.25">
      <c r="A230" s="5"/>
      <c r="B230" s="68" t="s">
        <v>242</v>
      </c>
      <c r="C230" s="190"/>
      <c r="E230" s="8">
        <v>53</v>
      </c>
      <c r="F230" s="8" t="s">
        <v>132</v>
      </c>
      <c r="G230" s="9">
        <v>4043197329901</v>
      </c>
      <c r="H230" s="49" t="s">
        <v>383</v>
      </c>
      <c r="I230" s="65" t="s">
        <v>356</v>
      </c>
      <c r="J230" s="69" t="s">
        <v>277</v>
      </c>
      <c r="K230" s="64">
        <f t="shared" si="26"/>
        <v>44.416666666666664</v>
      </c>
      <c r="L230" s="206">
        <v>79.95</v>
      </c>
      <c r="M230" s="216"/>
      <c r="N230" s="183">
        <f t="shared" si="21"/>
        <v>0</v>
      </c>
    </row>
    <row r="231" spans="1:14" ht="27" customHeight="1" thickBot="1" x14ac:dyDescent="0.3">
      <c r="A231" s="5"/>
      <c r="B231" s="68" t="s">
        <v>242</v>
      </c>
      <c r="C231" s="190"/>
      <c r="E231" s="8">
        <v>53</v>
      </c>
      <c r="F231" s="8" t="s">
        <v>133</v>
      </c>
      <c r="G231" s="9">
        <v>4043197329918</v>
      </c>
      <c r="H231" s="49" t="s">
        <v>383</v>
      </c>
      <c r="I231" s="65" t="s">
        <v>356</v>
      </c>
      <c r="J231" s="69" t="s">
        <v>378</v>
      </c>
      <c r="K231" s="64">
        <f t="shared" si="26"/>
        <v>44.416666666666664</v>
      </c>
      <c r="L231" s="202">
        <v>79.95</v>
      </c>
      <c r="M231" s="218"/>
      <c r="N231" s="215">
        <f t="shared" si="21"/>
        <v>0</v>
      </c>
    </row>
    <row r="232" spans="1:14" ht="27" customHeight="1" x14ac:dyDescent="0.25">
      <c r="A232" s="5"/>
      <c r="B232" s="70" t="s">
        <v>242</v>
      </c>
      <c r="C232" s="184"/>
      <c r="D232" s="47"/>
      <c r="E232" s="20">
        <v>53</v>
      </c>
      <c r="F232" s="20" t="s">
        <v>134</v>
      </c>
      <c r="G232" s="21">
        <v>4043197329925</v>
      </c>
      <c r="H232" s="42" t="s">
        <v>383</v>
      </c>
      <c r="I232" s="66" t="s">
        <v>357</v>
      </c>
      <c r="J232" s="71" t="s">
        <v>277</v>
      </c>
      <c r="K232" s="24">
        <f t="shared" si="26"/>
        <v>44.416666666666664</v>
      </c>
      <c r="L232" s="206">
        <v>79.95</v>
      </c>
      <c r="M232" s="217"/>
      <c r="N232" s="131">
        <f t="shared" si="21"/>
        <v>0</v>
      </c>
    </row>
    <row r="233" spans="1:14" ht="27" customHeight="1" thickBot="1" x14ac:dyDescent="0.3">
      <c r="A233" s="5"/>
      <c r="B233" s="72" t="s">
        <v>242</v>
      </c>
      <c r="C233" s="188"/>
      <c r="D233" s="51"/>
      <c r="E233" s="13">
        <v>53</v>
      </c>
      <c r="F233" s="13" t="s">
        <v>135</v>
      </c>
      <c r="G233" s="14">
        <v>4043197329932</v>
      </c>
      <c r="H233" s="45" t="s">
        <v>383</v>
      </c>
      <c r="I233" s="67" t="s">
        <v>357</v>
      </c>
      <c r="J233" s="73" t="s">
        <v>378</v>
      </c>
      <c r="K233" s="17">
        <f t="shared" si="26"/>
        <v>44.416666666666664</v>
      </c>
      <c r="L233" s="202">
        <v>79.95</v>
      </c>
      <c r="M233" s="225"/>
      <c r="N233" s="212">
        <f t="shared" si="21"/>
        <v>0</v>
      </c>
    </row>
    <row r="234" spans="1:14" ht="27" customHeight="1" x14ac:dyDescent="0.25">
      <c r="A234" s="5"/>
      <c r="B234" s="68" t="s">
        <v>242</v>
      </c>
      <c r="C234" s="190"/>
      <c r="E234" s="8">
        <v>53</v>
      </c>
      <c r="F234" s="8" t="s">
        <v>136</v>
      </c>
      <c r="G234" s="9">
        <v>4043197329949</v>
      </c>
      <c r="H234" s="49" t="s">
        <v>383</v>
      </c>
      <c r="I234" s="65" t="s">
        <v>366</v>
      </c>
      <c r="J234" s="69" t="s">
        <v>277</v>
      </c>
      <c r="K234" s="64">
        <f t="shared" si="26"/>
        <v>44.416666666666664</v>
      </c>
      <c r="L234" s="206">
        <v>79.95</v>
      </c>
      <c r="M234" s="216"/>
      <c r="N234" s="183">
        <f t="shared" si="21"/>
        <v>0</v>
      </c>
    </row>
    <row r="235" spans="1:14" ht="27" customHeight="1" thickBot="1" x14ac:dyDescent="0.3">
      <c r="A235" s="5"/>
      <c r="B235" s="68" t="s">
        <v>242</v>
      </c>
      <c r="C235" s="190"/>
      <c r="E235" s="8">
        <v>53</v>
      </c>
      <c r="F235" s="8" t="s">
        <v>137</v>
      </c>
      <c r="G235" s="9">
        <v>4043197329956</v>
      </c>
      <c r="H235" s="49" t="s">
        <v>383</v>
      </c>
      <c r="I235" s="65" t="s">
        <v>366</v>
      </c>
      <c r="J235" s="69" t="s">
        <v>378</v>
      </c>
      <c r="K235" s="64">
        <f t="shared" si="26"/>
        <v>44.416666666666664</v>
      </c>
      <c r="L235" s="202">
        <v>79.95</v>
      </c>
      <c r="M235" s="218"/>
      <c r="N235" s="215">
        <f t="shared" si="21"/>
        <v>0</v>
      </c>
    </row>
    <row r="236" spans="1:14" ht="27" customHeight="1" x14ac:dyDescent="0.25">
      <c r="A236" s="5"/>
      <c r="B236" s="70" t="s">
        <v>242</v>
      </c>
      <c r="C236" s="184"/>
      <c r="D236" s="47"/>
      <c r="E236" s="20">
        <v>53</v>
      </c>
      <c r="F236" s="20" t="s">
        <v>138</v>
      </c>
      <c r="G236" s="21">
        <v>4043197329963</v>
      </c>
      <c r="H236" s="42" t="s">
        <v>383</v>
      </c>
      <c r="I236" s="66" t="s">
        <v>367</v>
      </c>
      <c r="J236" s="71" t="s">
        <v>277</v>
      </c>
      <c r="K236" s="24">
        <f t="shared" si="26"/>
        <v>44.416666666666664</v>
      </c>
      <c r="L236" s="206">
        <v>79.95</v>
      </c>
      <c r="M236" s="217"/>
      <c r="N236" s="131">
        <f t="shared" si="21"/>
        <v>0</v>
      </c>
    </row>
    <row r="237" spans="1:14" ht="27" customHeight="1" thickBot="1" x14ac:dyDescent="0.3">
      <c r="A237" s="5"/>
      <c r="B237" s="72" t="s">
        <v>242</v>
      </c>
      <c r="C237" s="188"/>
      <c r="D237" s="51"/>
      <c r="E237" s="13">
        <v>53</v>
      </c>
      <c r="F237" s="13" t="s">
        <v>139</v>
      </c>
      <c r="G237" s="14">
        <v>4043197329970</v>
      </c>
      <c r="H237" s="45" t="s">
        <v>383</v>
      </c>
      <c r="I237" s="67" t="s">
        <v>367</v>
      </c>
      <c r="J237" s="73" t="s">
        <v>378</v>
      </c>
      <c r="K237" s="17">
        <f t="shared" si="26"/>
        <v>44.416666666666664</v>
      </c>
      <c r="L237" s="202">
        <v>79.95</v>
      </c>
      <c r="M237" s="225"/>
      <c r="N237" s="212">
        <f t="shared" si="21"/>
        <v>0</v>
      </c>
    </row>
    <row r="238" spans="1:14" ht="27" customHeight="1" x14ac:dyDescent="0.25">
      <c r="A238" s="5"/>
      <c r="B238" s="68" t="s">
        <v>242</v>
      </c>
      <c r="C238" s="190"/>
      <c r="E238" s="8">
        <v>53</v>
      </c>
      <c r="F238" s="8" t="s">
        <v>140</v>
      </c>
      <c r="G238" s="9">
        <v>4043197330457</v>
      </c>
      <c r="H238" s="49" t="s">
        <v>383</v>
      </c>
      <c r="I238" s="65" t="s">
        <v>0</v>
      </c>
      <c r="J238" s="69" t="s">
        <v>277</v>
      </c>
      <c r="K238" s="64">
        <f t="shared" si="26"/>
        <v>44.416666666666664</v>
      </c>
      <c r="L238" s="206">
        <v>79.95</v>
      </c>
      <c r="M238" s="216"/>
      <c r="N238" s="183">
        <f t="shared" si="21"/>
        <v>0</v>
      </c>
    </row>
    <row r="239" spans="1:14" ht="27" customHeight="1" thickBot="1" x14ac:dyDescent="0.3">
      <c r="A239" s="5"/>
      <c r="B239" s="68" t="s">
        <v>242</v>
      </c>
      <c r="C239" s="190"/>
      <c r="E239" s="8">
        <v>53</v>
      </c>
      <c r="F239" s="8" t="s">
        <v>141</v>
      </c>
      <c r="G239" s="9">
        <v>4043197330464</v>
      </c>
      <c r="H239" s="49" t="s">
        <v>383</v>
      </c>
      <c r="I239" s="65" t="s">
        <v>0</v>
      </c>
      <c r="J239" s="69" t="s">
        <v>378</v>
      </c>
      <c r="K239" s="64">
        <f t="shared" si="26"/>
        <v>44.416666666666664</v>
      </c>
      <c r="L239" s="202">
        <v>79.95</v>
      </c>
      <c r="M239" s="218"/>
      <c r="N239" s="215">
        <f t="shared" si="21"/>
        <v>0</v>
      </c>
    </row>
    <row r="240" spans="1:14" ht="27" customHeight="1" x14ac:dyDescent="0.25">
      <c r="A240" s="5"/>
      <c r="B240" s="70" t="s">
        <v>242</v>
      </c>
      <c r="C240" s="184"/>
      <c r="D240" s="47"/>
      <c r="E240" s="20">
        <v>53</v>
      </c>
      <c r="F240" s="20" t="s">
        <v>142</v>
      </c>
      <c r="G240" s="21">
        <v>4043197330471</v>
      </c>
      <c r="H240" s="42" t="s">
        <v>383</v>
      </c>
      <c r="I240" s="66" t="s">
        <v>358</v>
      </c>
      <c r="J240" s="71" t="s">
        <v>277</v>
      </c>
      <c r="K240" s="24">
        <f t="shared" si="26"/>
        <v>44.416666666666664</v>
      </c>
      <c r="L240" s="206">
        <v>79.95</v>
      </c>
      <c r="M240" s="217"/>
      <c r="N240" s="131">
        <f t="shared" si="21"/>
        <v>0</v>
      </c>
    </row>
    <row r="241" spans="1:14" ht="27" customHeight="1" thickBot="1" x14ac:dyDescent="0.3">
      <c r="A241" s="5"/>
      <c r="B241" s="68" t="s">
        <v>242</v>
      </c>
      <c r="C241" s="185"/>
      <c r="D241" s="59"/>
      <c r="E241" s="60">
        <v>53</v>
      </c>
      <c r="F241" s="60" t="s">
        <v>143</v>
      </c>
      <c r="G241" s="61">
        <v>4043197330488</v>
      </c>
      <c r="H241" s="62" t="s">
        <v>383</v>
      </c>
      <c r="I241" s="65" t="s">
        <v>358</v>
      </c>
      <c r="J241" s="69" t="s">
        <v>378</v>
      </c>
      <c r="K241" s="64">
        <f t="shared" si="26"/>
        <v>44.416666666666664</v>
      </c>
      <c r="L241" s="199">
        <v>79.95</v>
      </c>
      <c r="M241" s="225"/>
      <c r="N241" s="212">
        <f t="shared" si="21"/>
        <v>0</v>
      </c>
    </row>
    <row r="242" spans="1:14" ht="27" customHeight="1" x14ac:dyDescent="0.25">
      <c r="A242" s="5"/>
      <c r="B242" s="70" t="s">
        <v>242</v>
      </c>
      <c r="C242" s="184"/>
      <c r="D242" s="47"/>
      <c r="E242" s="20">
        <v>53</v>
      </c>
      <c r="F242" s="20" t="s">
        <v>144</v>
      </c>
      <c r="G242" s="21">
        <v>4043197330495</v>
      </c>
      <c r="H242" s="42" t="s">
        <v>383</v>
      </c>
      <c r="I242" s="66" t="s">
        <v>350</v>
      </c>
      <c r="J242" s="71" t="s">
        <v>277</v>
      </c>
      <c r="K242" s="24">
        <f t="shared" si="26"/>
        <v>44.416666666666664</v>
      </c>
      <c r="L242" s="206">
        <v>79.95</v>
      </c>
      <c r="M242" s="216"/>
      <c r="N242" s="183">
        <f t="shared" si="21"/>
        <v>0</v>
      </c>
    </row>
    <row r="243" spans="1:14" ht="27" customHeight="1" thickBot="1" x14ac:dyDescent="0.3">
      <c r="A243" s="5"/>
      <c r="B243" s="72" t="s">
        <v>242</v>
      </c>
      <c r="C243" s="188"/>
      <c r="D243" s="51"/>
      <c r="E243" s="13">
        <v>53</v>
      </c>
      <c r="F243" s="13" t="s">
        <v>145</v>
      </c>
      <c r="G243" s="14">
        <v>4043197330501</v>
      </c>
      <c r="H243" s="45" t="s">
        <v>383</v>
      </c>
      <c r="I243" s="67" t="s">
        <v>350</v>
      </c>
      <c r="J243" s="73" t="s">
        <v>378</v>
      </c>
      <c r="K243" s="17">
        <f t="shared" si="26"/>
        <v>44.416666666666664</v>
      </c>
      <c r="L243" s="202">
        <v>79.95</v>
      </c>
      <c r="M243" s="218"/>
      <c r="N243" s="215">
        <f t="shared" si="21"/>
        <v>0</v>
      </c>
    </row>
    <row r="244" spans="1:14" ht="27" customHeight="1" x14ac:dyDescent="0.25">
      <c r="A244" s="5"/>
      <c r="B244" s="68" t="s">
        <v>242</v>
      </c>
      <c r="C244" s="185" t="s">
        <v>164</v>
      </c>
      <c r="D244" s="59"/>
      <c r="E244" s="60">
        <v>53</v>
      </c>
      <c r="F244" s="60" t="s">
        <v>666</v>
      </c>
      <c r="G244" s="61">
        <v>4043197340128</v>
      </c>
      <c r="H244" s="62" t="s">
        <v>383</v>
      </c>
      <c r="I244" s="65" t="s">
        <v>668</v>
      </c>
      <c r="J244" s="69" t="s">
        <v>277</v>
      </c>
      <c r="K244" s="64">
        <f t="shared" si="24"/>
        <v>44.416666666666664</v>
      </c>
      <c r="L244" s="199">
        <v>79.95</v>
      </c>
      <c r="M244" s="216"/>
      <c r="N244" s="183">
        <f t="shared" si="21"/>
        <v>0</v>
      </c>
    </row>
    <row r="245" spans="1:14" ht="27" customHeight="1" thickBot="1" x14ac:dyDescent="0.3">
      <c r="A245" s="5"/>
      <c r="B245" s="72" t="s">
        <v>242</v>
      </c>
      <c r="C245" s="188" t="s">
        <v>164</v>
      </c>
      <c r="D245" s="51"/>
      <c r="E245" s="13">
        <v>53</v>
      </c>
      <c r="F245" s="13" t="s">
        <v>667</v>
      </c>
      <c r="G245" s="14">
        <v>4043197340135</v>
      </c>
      <c r="H245" s="45" t="s">
        <v>383</v>
      </c>
      <c r="I245" s="67" t="s">
        <v>668</v>
      </c>
      <c r="J245" s="69" t="s">
        <v>378</v>
      </c>
      <c r="K245" s="17">
        <f t="shared" si="24"/>
        <v>44.416666666666664</v>
      </c>
      <c r="L245" s="202">
        <v>79.95</v>
      </c>
      <c r="M245" s="218"/>
      <c r="N245" s="215">
        <f t="shared" si="21"/>
        <v>0</v>
      </c>
    </row>
    <row r="246" spans="1:14" ht="27" customHeight="1" x14ac:dyDescent="0.25">
      <c r="A246" s="5"/>
      <c r="B246" s="40" t="s">
        <v>376</v>
      </c>
      <c r="C246" s="184" t="s">
        <v>164</v>
      </c>
      <c r="D246" s="47"/>
      <c r="E246" s="20">
        <v>54</v>
      </c>
      <c r="F246" s="20" t="s">
        <v>673</v>
      </c>
      <c r="G246" s="21">
        <v>4043197341002</v>
      </c>
      <c r="H246" s="42" t="s">
        <v>787</v>
      </c>
      <c r="I246" s="43" t="s">
        <v>677</v>
      </c>
      <c r="J246" s="20" t="s">
        <v>377</v>
      </c>
      <c r="K246" s="24">
        <f>L246/1.2/1.5</f>
        <v>49.972222222222229</v>
      </c>
      <c r="L246" s="206">
        <v>89.95</v>
      </c>
      <c r="M246" s="217"/>
      <c r="N246" s="131">
        <f>M246*K246</f>
        <v>0</v>
      </c>
    </row>
    <row r="247" spans="1:14" ht="27" customHeight="1" thickBot="1" x14ac:dyDescent="0.3">
      <c r="A247" s="5"/>
      <c r="B247" s="37" t="s">
        <v>376</v>
      </c>
      <c r="C247" s="185" t="s">
        <v>164</v>
      </c>
      <c r="D247" s="59"/>
      <c r="E247" s="60">
        <v>54</v>
      </c>
      <c r="F247" s="60" t="s">
        <v>674</v>
      </c>
      <c r="G247" s="61">
        <v>4043197341019</v>
      </c>
      <c r="H247" s="62" t="s">
        <v>787</v>
      </c>
      <c r="I247" s="63" t="s">
        <v>677</v>
      </c>
      <c r="J247" s="60" t="s">
        <v>277</v>
      </c>
      <c r="K247" s="64">
        <f>L247/1.2/1.5</f>
        <v>49.972222222222229</v>
      </c>
      <c r="L247" s="199">
        <v>89.95</v>
      </c>
      <c r="M247" s="225"/>
      <c r="N247" s="181">
        <f>M247*K247</f>
        <v>0</v>
      </c>
    </row>
    <row r="248" spans="1:14" ht="27" customHeight="1" x14ac:dyDescent="0.25">
      <c r="A248" s="5"/>
      <c r="B248" s="40" t="s">
        <v>376</v>
      </c>
      <c r="C248" s="184" t="s">
        <v>164</v>
      </c>
      <c r="D248" s="47"/>
      <c r="E248" s="20">
        <v>54</v>
      </c>
      <c r="F248" s="20" t="s">
        <v>675</v>
      </c>
      <c r="G248" s="21">
        <v>4043197350936</v>
      </c>
      <c r="H248" s="42" t="s">
        <v>787</v>
      </c>
      <c r="I248" s="43" t="s">
        <v>678</v>
      </c>
      <c r="J248" s="20" t="s">
        <v>377</v>
      </c>
      <c r="K248" s="24">
        <f>L248/1.2/1.5</f>
        <v>49.972222222222229</v>
      </c>
      <c r="L248" s="206">
        <v>89.95</v>
      </c>
      <c r="M248" s="216"/>
      <c r="N248" s="183">
        <f>M248*K248</f>
        <v>0</v>
      </c>
    </row>
    <row r="249" spans="1:14" ht="27" customHeight="1" thickBot="1" x14ac:dyDescent="0.3">
      <c r="A249" s="5"/>
      <c r="B249" s="38" t="s">
        <v>376</v>
      </c>
      <c r="C249" s="188" t="s">
        <v>164</v>
      </c>
      <c r="D249" s="51"/>
      <c r="E249" s="13">
        <v>54</v>
      </c>
      <c r="F249" s="13" t="s">
        <v>676</v>
      </c>
      <c r="G249" s="14">
        <v>4043197350950</v>
      </c>
      <c r="H249" s="45" t="s">
        <v>787</v>
      </c>
      <c r="I249" s="46" t="s">
        <v>678</v>
      </c>
      <c r="J249" s="13" t="s">
        <v>277</v>
      </c>
      <c r="K249" s="17">
        <f>L249/1.2/1.5</f>
        <v>49.972222222222229</v>
      </c>
      <c r="L249" s="202">
        <v>89.95</v>
      </c>
      <c r="M249" s="218"/>
      <c r="N249" s="182">
        <f>M249*K249</f>
        <v>0</v>
      </c>
    </row>
    <row r="250" spans="1:14" ht="27" customHeight="1" x14ac:dyDescent="0.25">
      <c r="A250" s="5"/>
      <c r="B250" s="68" t="s">
        <v>242</v>
      </c>
      <c r="C250" s="190"/>
      <c r="E250" s="8">
        <v>55</v>
      </c>
      <c r="F250" s="8" t="s">
        <v>120</v>
      </c>
      <c r="G250" s="9">
        <v>4043197330716</v>
      </c>
      <c r="H250" s="49" t="s">
        <v>382</v>
      </c>
      <c r="I250" s="65" t="s">
        <v>368</v>
      </c>
      <c r="J250" s="69" t="s">
        <v>377</v>
      </c>
      <c r="K250" s="64">
        <f t="shared" si="24"/>
        <v>38.861111111111114</v>
      </c>
      <c r="L250" s="199">
        <v>69.95</v>
      </c>
      <c r="M250" s="217"/>
      <c r="N250" s="131">
        <f t="shared" si="21"/>
        <v>0</v>
      </c>
    </row>
    <row r="251" spans="1:14" ht="27" customHeight="1" thickBot="1" x14ac:dyDescent="0.3">
      <c r="A251" s="5"/>
      <c r="B251" s="68" t="s">
        <v>242</v>
      </c>
      <c r="C251" s="190"/>
      <c r="E251" s="8">
        <v>55</v>
      </c>
      <c r="F251" s="8" t="s">
        <v>121</v>
      </c>
      <c r="G251" s="9">
        <v>4043197329826</v>
      </c>
      <c r="H251" s="49" t="s">
        <v>382</v>
      </c>
      <c r="I251" s="65" t="s">
        <v>368</v>
      </c>
      <c r="J251" s="69" t="s">
        <v>277</v>
      </c>
      <c r="K251" s="64">
        <f t="shared" si="24"/>
        <v>38.861111111111114</v>
      </c>
      <c r="L251" s="199">
        <v>69.95</v>
      </c>
      <c r="M251" s="225"/>
      <c r="N251" s="212">
        <f t="shared" si="21"/>
        <v>0</v>
      </c>
    </row>
    <row r="252" spans="1:14" ht="27" customHeight="1" x14ac:dyDescent="0.25">
      <c r="A252" s="5"/>
      <c r="B252" s="70" t="s">
        <v>242</v>
      </c>
      <c r="C252" s="184"/>
      <c r="D252" s="47"/>
      <c r="E252" s="20">
        <v>55</v>
      </c>
      <c r="F252" s="20" t="s">
        <v>122</v>
      </c>
      <c r="G252" s="21">
        <v>4043197330723</v>
      </c>
      <c r="H252" s="42" t="s">
        <v>382</v>
      </c>
      <c r="I252" s="66" t="s">
        <v>369</v>
      </c>
      <c r="J252" s="71" t="s">
        <v>377</v>
      </c>
      <c r="K252" s="24">
        <f t="shared" si="24"/>
        <v>38.861111111111114</v>
      </c>
      <c r="L252" s="206">
        <v>69.95</v>
      </c>
      <c r="M252" s="216"/>
      <c r="N252" s="183">
        <f t="shared" si="21"/>
        <v>0</v>
      </c>
    </row>
    <row r="253" spans="1:14" ht="27" customHeight="1" thickBot="1" x14ac:dyDescent="0.3">
      <c r="A253" s="5"/>
      <c r="B253" s="72" t="s">
        <v>242</v>
      </c>
      <c r="C253" s="188"/>
      <c r="D253" s="51"/>
      <c r="E253" s="13">
        <v>55</v>
      </c>
      <c r="F253" s="13" t="s">
        <v>123</v>
      </c>
      <c r="G253" s="14">
        <v>4043197329840</v>
      </c>
      <c r="H253" s="45" t="s">
        <v>382</v>
      </c>
      <c r="I253" s="67" t="s">
        <v>369</v>
      </c>
      <c r="J253" s="73" t="s">
        <v>277</v>
      </c>
      <c r="K253" s="17">
        <f t="shared" si="24"/>
        <v>38.861111111111114</v>
      </c>
      <c r="L253" s="202">
        <v>69.95</v>
      </c>
      <c r="M253" s="218"/>
      <c r="N253" s="215">
        <f t="shared" si="21"/>
        <v>0</v>
      </c>
    </row>
    <row r="254" spans="1:14" ht="27" customHeight="1" x14ac:dyDescent="0.25">
      <c r="A254" s="5"/>
      <c r="B254" s="68" t="s">
        <v>242</v>
      </c>
      <c r="C254" s="190"/>
      <c r="E254" s="8">
        <v>55</v>
      </c>
      <c r="F254" s="8" t="s">
        <v>124</v>
      </c>
      <c r="G254" s="9">
        <v>4043197330730</v>
      </c>
      <c r="H254" s="49" t="s">
        <v>382</v>
      </c>
      <c r="I254" s="65" t="s">
        <v>370</v>
      </c>
      <c r="J254" s="69" t="s">
        <v>377</v>
      </c>
      <c r="K254" s="64">
        <f t="shared" si="24"/>
        <v>38.861111111111114</v>
      </c>
      <c r="L254" s="199">
        <v>69.95</v>
      </c>
      <c r="M254" s="217"/>
      <c r="N254" s="131">
        <f t="shared" si="21"/>
        <v>0</v>
      </c>
    </row>
    <row r="255" spans="1:14" ht="27" customHeight="1" thickBot="1" x14ac:dyDescent="0.3">
      <c r="A255" s="5"/>
      <c r="B255" s="68" t="s">
        <v>242</v>
      </c>
      <c r="C255" s="190"/>
      <c r="E255" s="8">
        <v>55</v>
      </c>
      <c r="F255" s="8" t="s">
        <v>125</v>
      </c>
      <c r="G255" s="9">
        <v>4043197329864</v>
      </c>
      <c r="H255" s="49" t="s">
        <v>382</v>
      </c>
      <c r="I255" s="65" t="s">
        <v>370</v>
      </c>
      <c r="J255" s="69" t="s">
        <v>277</v>
      </c>
      <c r="K255" s="64">
        <f t="shared" si="24"/>
        <v>38.861111111111114</v>
      </c>
      <c r="L255" s="199">
        <v>69.95</v>
      </c>
      <c r="M255" s="225"/>
      <c r="N255" s="212">
        <f t="shared" si="21"/>
        <v>0</v>
      </c>
    </row>
    <row r="256" spans="1:14" ht="27" customHeight="1" x14ac:dyDescent="0.25">
      <c r="A256" s="5"/>
      <c r="B256" s="70" t="s">
        <v>242</v>
      </c>
      <c r="C256" s="184"/>
      <c r="D256" s="47"/>
      <c r="E256" s="20">
        <v>55</v>
      </c>
      <c r="F256" s="20" t="s">
        <v>126</v>
      </c>
      <c r="G256" s="21">
        <v>4043197330747</v>
      </c>
      <c r="H256" s="42" t="s">
        <v>382</v>
      </c>
      <c r="I256" s="66" t="s">
        <v>371</v>
      </c>
      <c r="J256" s="71" t="s">
        <v>377</v>
      </c>
      <c r="K256" s="24">
        <f t="shared" si="24"/>
        <v>38.861111111111114</v>
      </c>
      <c r="L256" s="206">
        <v>69.95</v>
      </c>
      <c r="M256" s="216"/>
      <c r="N256" s="183">
        <f t="shared" si="21"/>
        <v>0</v>
      </c>
    </row>
    <row r="257" spans="1:47" ht="27" customHeight="1" thickBot="1" x14ac:dyDescent="0.3">
      <c r="A257" s="5"/>
      <c r="B257" s="72" t="s">
        <v>242</v>
      </c>
      <c r="C257" s="188"/>
      <c r="D257" s="51"/>
      <c r="E257" s="13">
        <v>55</v>
      </c>
      <c r="F257" s="13" t="s">
        <v>127</v>
      </c>
      <c r="G257" s="14">
        <v>4043197330518</v>
      </c>
      <c r="H257" s="45" t="s">
        <v>382</v>
      </c>
      <c r="I257" s="67" t="s">
        <v>371</v>
      </c>
      <c r="J257" s="73" t="s">
        <v>277</v>
      </c>
      <c r="K257" s="17">
        <f t="shared" si="24"/>
        <v>38.861111111111114</v>
      </c>
      <c r="L257" s="202">
        <v>69.95</v>
      </c>
      <c r="M257" s="218"/>
      <c r="N257" s="215">
        <f t="shared" si="21"/>
        <v>0</v>
      </c>
    </row>
    <row r="258" spans="1:47" ht="27" customHeight="1" x14ac:dyDescent="0.25">
      <c r="A258" s="5"/>
      <c r="B258" s="68" t="s">
        <v>242</v>
      </c>
      <c r="C258" s="190"/>
      <c r="E258" s="8">
        <v>55</v>
      </c>
      <c r="F258" s="8" t="s">
        <v>128</v>
      </c>
      <c r="G258" s="9">
        <v>4043197330754</v>
      </c>
      <c r="H258" s="49" t="s">
        <v>382</v>
      </c>
      <c r="I258" s="65" t="s">
        <v>372</v>
      </c>
      <c r="J258" s="69" t="s">
        <v>377</v>
      </c>
      <c r="K258" s="64">
        <f t="shared" si="24"/>
        <v>38.861111111111114</v>
      </c>
      <c r="L258" s="199">
        <v>69.95</v>
      </c>
      <c r="M258" s="217"/>
      <c r="N258" s="131">
        <f t="shared" si="21"/>
        <v>0</v>
      </c>
    </row>
    <row r="259" spans="1:47" ht="27" customHeight="1" thickBot="1" x14ac:dyDescent="0.3">
      <c r="A259" s="5"/>
      <c r="B259" s="68" t="s">
        <v>242</v>
      </c>
      <c r="C259" s="190"/>
      <c r="E259" s="8">
        <v>55</v>
      </c>
      <c r="F259" s="8" t="s">
        <v>129</v>
      </c>
      <c r="G259" s="9">
        <v>4043197330532</v>
      </c>
      <c r="H259" s="49" t="s">
        <v>382</v>
      </c>
      <c r="I259" s="65" t="s">
        <v>372</v>
      </c>
      <c r="J259" s="69" t="s">
        <v>277</v>
      </c>
      <c r="K259" s="64">
        <f t="shared" si="24"/>
        <v>38.861111111111114</v>
      </c>
      <c r="L259" s="199">
        <v>69.95</v>
      </c>
      <c r="M259" s="218"/>
      <c r="N259" s="215">
        <f t="shared" si="21"/>
        <v>0</v>
      </c>
    </row>
    <row r="260" spans="1:47" s="25" customFormat="1" ht="36.75" customHeight="1" thickBot="1" x14ac:dyDescent="0.3">
      <c r="A260" s="39"/>
      <c r="B260" s="18" t="s">
        <v>163</v>
      </c>
      <c r="C260" s="184" t="s">
        <v>164</v>
      </c>
      <c r="D260" s="19" t="s">
        <v>385</v>
      </c>
      <c r="E260" s="20">
        <v>58</v>
      </c>
      <c r="F260" s="20" t="s">
        <v>679</v>
      </c>
      <c r="G260" s="21">
        <v>4043197337623</v>
      </c>
      <c r="H260" s="22" t="s">
        <v>680</v>
      </c>
      <c r="I260" s="23" t="s">
        <v>387</v>
      </c>
      <c r="J260" s="20" t="s">
        <v>169</v>
      </c>
      <c r="K260" s="24">
        <f t="shared" si="24"/>
        <v>127.75</v>
      </c>
      <c r="L260" s="82">
        <v>229.95</v>
      </c>
      <c r="M260" s="211"/>
      <c r="N260" s="212">
        <f t="shared" ref="N260:N262" si="27">M260*K260</f>
        <v>0</v>
      </c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</row>
    <row r="261" spans="1:47" s="25" customFormat="1" ht="36.75" customHeight="1" thickBot="1" x14ac:dyDescent="0.3">
      <c r="A261" s="39"/>
      <c r="B261" s="227" t="s">
        <v>163</v>
      </c>
      <c r="C261" s="189" t="s">
        <v>164</v>
      </c>
      <c r="D261" s="29" t="s">
        <v>165</v>
      </c>
      <c r="E261" s="30">
        <v>58</v>
      </c>
      <c r="F261" s="30" t="s">
        <v>681</v>
      </c>
      <c r="G261" s="31">
        <v>4043197341187</v>
      </c>
      <c r="H261" s="32" t="s">
        <v>682</v>
      </c>
      <c r="I261" s="33" t="s">
        <v>387</v>
      </c>
      <c r="J261" s="30" t="s">
        <v>169</v>
      </c>
      <c r="K261" s="34">
        <f t="shared" si="24"/>
        <v>111.08333333333333</v>
      </c>
      <c r="L261" s="113">
        <v>199.95</v>
      </c>
      <c r="M261" s="220"/>
      <c r="N261" s="221">
        <f t="shared" si="27"/>
        <v>0</v>
      </c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</row>
    <row r="262" spans="1:47" s="25" customFormat="1" ht="36.75" customHeight="1" thickBot="1" x14ac:dyDescent="0.3">
      <c r="A262" s="39"/>
      <c r="B262" s="11" t="s">
        <v>163</v>
      </c>
      <c r="C262" s="188" t="s">
        <v>164</v>
      </c>
      <c r="D262" s="12" t="s">
        <v>165</v>
      </c>
      <c r="E262" s="13">
        <v>59</v>
      </c>
      <c r="F262" s="13" t="s">
        <v>683</v>
      </c>
      <c r="G262" s="14">
        <v>4043197337616</v>
      </c>
      <c r="H262" s="15" t="s">
        <v>684</v>
      </c>
      <c r="I262" s="16" t="s">
        <v>387</v>
      </c>
      <c r="J262" s="13" t="s">
        <v>169</v>
      </c>
      <c r="K262" s="17">
        <f t="shared" si="24"/>
        <v>94.416666666666671</v>
      </c>
      <c r="L262" s="84">
        <v>169.95</v>
      </c>
      <c r="M262" s="222"/>
      <c r="N262" s="221">
        <f t="shared" si="27"/>
        <v>0</v>
      </c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</row>
    <row r="263" spans="1:47" s="25" customFormat="1" ht="36.75" customHeight="1" x14ac:dyDescent="0.25">
      <c r="A263" s="39"/>
      <c r="B263" s="7" t="s">
        <v>163</v>
      </c>
      <c r="C263" s="185"/>
      <c r="D263" s="74" t="s">
        <v>385</v>
      </c>
      <c r="E263" s="60">
        <v>59</v>
      </c>
      <c r="F263" s="60" t="s">
        <v>36</v>
      </c>
      <c r="G263" s="61">
        <v>4043197328058</v>
      </c>
      <c r="H263" s="75" t="s">
        <v>493</v>
      </c>
      <c r="I263" s="76" t="s">
        <v>386</v>
      </c>
      <c r="J263" s="60" t="s">
        <v>184</v>
      </c>
      <c r="K263" s="64">
        <f>L263/1.2/1.5</f>
        <v>72.194444444444443</v>
      </c>
      <c r="L263" s="79">
        <v>129.94999999999999</v>
      </c>
      <c r="M263" s="216"/>
      <c r="N263" s="183">
        <f>M263*K263</f>
        <v>0</v>
      </c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</row>
    <row r="264" spans="1:47" s="25" customFormat="1" ht="36.75" customHeight="1" thickBot="1" x14ac:dyDescent="0.3">
      <c r="A264" s="39"/>
      <c r="B264" s="7" t="s">
        <v>163</v>
      </c>
      <c r="C264" s="185"/>
      <c r="D264" s="74" t="s">
        <v>385</v>
      </c>
      <c r="E264" s="60">
        <v>59</v>
      </c>
      <c r="F264" s="60" t="s">
        <v>37</v>
      </c>
      <c r="G264" s="61">
        <v>4043197328065</v>
      </c>
      <c r="H264" s="75" t="s">
        <v>494</v>
      </c>
      <c r="I264" s="76" t="s">
        <v>387</v>
      </c>
      <c r="J264" s="60" t="s">
        <v>169</v>
      </c>
      <c r="K264" s="64">
        <f>L264/1.2/1.5</f>
        <v>72.194444444444443</v>
      </c>
      <c r="L264" s="79">
        <v>129.94999999999999</v>
      </c>
      <c r="M264" s="218"/>
      <c r="N264" s="215">
        <f>M264*K264</f>
        <v>0</v>
      </c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</row>
    <row r="265" spans="1:47" ht="36.75" customHeight="1" thickBot="1" x14ac:dyDescent="0.3">
      <c r="A265" s="5"/>
      <c r="B265" s="18" t="s">
        <v>163</v>
      </c>
      <c r="C265" s="184"/>
      <c r="D265" s="19" t="s">
        <v>165</v>
      </c>
      <c r="E265" s="20">
        <v>61</v>
      </c>
      <c r="F265" s="20" t="s">
        <v>504</v>
      </c>
      <c r="G265" s="21">
        <v>4043197342214</v>
      </c>
      <c r="H265" s="22" t="s">
        <v>501</v>
      </c>
      <c r="I265" s="23" t="s">
        <v>168</v>
      </c>
      <c r="J265" s="20" t="s">
        <v>169</v>
      </c>
      <c r="K265" s="24">
        <f t="shared" ref="K265:K298" si="28">L265/1.2/1.5</f>
        <v>133.30555555555557</v>
      </c>
      <c r="L265" s="196">
        <v>239.95</v>
      </c>
      <c r="M265" s="211"/>
      <c r="N265" s="212">
        <f t="shared" si="21"/>
        <v>0</v>
      </c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</row>
    <row r="266" spans="1:47" s="25" customFormat="1" ht="36.75" customHeight="1" thickBot="1" x14ac:dyDescent="0.3">
      <c r="A266" s="39"/>
      <c r="B266" s="18" t="s">
        <v>163</v>
      </c>
      <c r="C266" s="184"/>
      <c r="D266" s="19" t="s">
        <v>165</v>
      </c>
      <c r="E266" s="20">
        <v>61</v>
      </c>
      <c r="F266" s="20" t="s">
        <v>505</v>
      </c>
      <c r="G266" s="21">
        <v>4043197342207</v>
      </c>
      <c r="H266" s="22" t="s">
        <v>500</v>
      </c>
      <c r="I266" s="23" t="s">
        <v>168</v>
      </c>
      <c r="J266" s="20" t="s">
        <v>169</v>
      </c>
      <c r="K266" s="24">
        <f t="shared" si="28"/>
        <v>83.305555555555557</v>
      </c>
      <c r="L266" s="196">
        <v>149.94999999999999</v>
      </c>
      <c r="M266" s="231"/>
      <c r="N266" s="224">
        <f t="shared" si="21"/>
        <v>0</v>
      </c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</row>
    <row r="267" spans="1:47" s="25" customFormat="1" ht="36.75" customHeight="1" x14ac:dyDescent="0.25">
      <c r="A267" s="133"/>
      <c r="B267" s="18" t="s">
        <v>163</v>
      </c>
      <c r="C267" s="229" t="s">
        <v>788</v>
      </c>
      <c r="D267" s="19" t="s">
        <v>165</v>
      </c>
      <c r="E267" s="20">
        <v>62</v>
      </c>
      <c r="F267" s="20" t="s">
        <v>687</v>
      </c>
      <c r="G267" s="21">
        <v>4043197351414</v>
      </c>
      <c r="H267" s="22" t="s">
        <v>691</v>
      </c>
      <c r="I267" s="23" t="s">
        <v>690</v>
      </c>
      <c r="J267" s="20" t="s">
        <v>169</v>
      </c>
      <c r="K267" s="24">
        <f>L267/1.2/1.5</f>
        <v>88.8611111111111</v>
      </c>
      <c r="L267" s="206">
        <v>159.94999999999999</v>
      </c>
      <c r="M267" s="216"/>
      <c r="N267" s="183">
        <f>M267*K267</f>
        <v>0</v>
      </c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</row>
    <row r="268" spans="1:47" ht="36.75" customHeight="1" x14ac:dyDescent="0.25">
      <c r="B268" s="7" t="s">
        <v>163</v>
      </c>
      <c r="C268" s="230" t="s">
        <v>788</v>
      </c>
      <c r="D268" s="74" t="s">
        <v>165</v>
      </c>
      <c r="E268" s="60">
        <v>62</v>
      </c>
      <c r="F268" s="60" t="s">
        <v>688</v>
      </c>
      <c r="G268" s="61">
        <v>4043197351421</v>
      </c>
      <c r="H268" s="75" t="s">
        <v>692</v>
      </c>
      <c r="I268" s="76" t="s">
        <v>168</v>
      </c>
      <c r="J268" s="60" t="s">
        <v>169</v>
      </c>
      <c r="K268" s="64">
        <f>L268/1.2/1.5</f>
        <v>88.8611111111111</v>
      </c>
      <c r="L268" s="199">
        <v>159.94999999999999</v>
      </c>
      <c r="M268" s="217"/>
      <c r="N268" s="131">
        <f>M268*K268</f>
        <v>0</v>
      </c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</row>
    <row r="269" spans="1:47" ht="36.75" customHeight="1" thickBot="1" x14ac:dyDescent="0.3">
      <c r="B269" s="11" t="s">
        <v>163</v>
      </c>
      <c r="C269" s="232" t="s">
        <v>788</v>
      </c>
      <c r="D269" s="12" t="s">
        <v>165</v>
      </c>
      <c r="E269" s="13">
        <v>62</v>
      </c>
      <c r="F269" s="13" t="s">
        <v>689</v>
      </c>
      <c r="G269" s="14">
        <v>4043197351438</v>
      </c>
      <c r="H269" s="15" t="s">
        <v>693</v>
      </c>
      <c r="I269" s="16" t="s">
        <v>694</v>
      </c>
      <c r="J269" s="13" t="s">
        <v>169</v>
      </c>
      <c r="K269" s="17">
        <f>L269/1.2/1.5</f>
        <v>88.8611111111111</v>
      </c>
      <c r="L269" s="202">
        <v>159.94999999999999</v>
      </c>
      <c r="M269" s="218"/>
      <c r="N269" s="215">
        <f>M269*K269</f>
        <v>0</v>
      </c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</row>
    <row r="270" spans="1:47" ht="36.75" customHeight="1" x14ac:dyDescent="0.25">
      <c r="A270" s="5"/>
      <c r="B270" s="18" t="s">
        <v>163</v>
      </c>
      <c r="C270" s="184"/>
      <c r="D270" s="19" t="s">
        <v>165</v>
      </c>
      <c r="E270" s="20">
        <v>64</v>
      </c>
      <c r="F270" s="20" t="s">
        <v>506</v>
      </c>
      <c r="G270" s="21">
        <v>4043197339597</v>
      </c>
      <c r="H270" s="22" t="s">
        <v>499</v>
      </c>
      <c r="I270" s="23" t="s">
        <v>171</v>
      </c>
      <c r="J270" s="20" t="s">
        <v>169</v>
      </c>
      <c r="K270" s="24">
        <f t="shared" si="28"/>
        <v>72.194444444444443</v>
      </c>
      <c r="L270" s="196">
        <v>129.94999999999999</v>
      </c>
      <c r="M270" s="217"/>
      <c r="N270" s="131">
        <f t="shared" si="21"/>
        <v>0</v>
      </c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</row>
    <row r="271" spans="1:47" ht="36.75" customHeight="1" x14ac:dyDescent="0.25">
      <c r="A271" s="5"/>
      <c r="B271" s="7" t="s">
        <v>163</v>
      </c>
      <c r="C271" s="185"/>
      <c r="D271" s="74" t="s">
        <v>165</v>
      </c>
      <c r="E271" s="60">
        <v>64</v>
      </c>
      <c r="F271" s="60" t="s">
        <v>507</v>
      </c>
      <c r="G271" s="61">
        <v>4043197337814</v>
      </c>
      <c r="H271" s="75" t="s">
        <v>498</v>
      </c>
      <c r="I271" s="76" t="s">
        <v>171</v>
      </c>
      <c r="J271" s="60" t="s">
        <v>169</v>
      </c>
      <c r="K271" s="64">
        <f t="shared" si="28"/>
        <v>72.194444444444443</v>
      </c>
      <c r="L271" s="197">
        <v>129.94999999999999</v>
      </c>
      <c r="M271" s="217"/>
      <c r="N271" s="131">
        <f t="shared" si="21"/>
        <v>0</v>
      </c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</row>
    <row r="272" spans="1:47" ht="36.75" customHeight="1" x14ac:dyDescent="0.25">
      <c r="A272" s="5"/>
      <c r="B272" s="7" t="s">
        <v>163</v>
      </c>
      <c r="C272" s="185"/>
      <c r="D272" s="74" t="s">
        <v>165</v>
      </c>
      <c r="E272" s="60">
        <v>64</v>
      </c>
      <c r="F272" s="60" t="s">
        <v>508</v>
      </c>
      <c r="G272" s="61">
        <v>4043197339559</v>
      </c>
      <c r="H272" s="75" t="s">
        <v>498</v>
      </c>
      <c r="I272" s="76" t="s">
        <v>166</v>
      </c>
      <c r="J272" s="60" t="s">
        <v>167</v>
      </c>
      <c r="K272" s="64">
        <f t="shared" si="28"/>
        <v>72.194444444444443</v>
      </c>
      <c r="L272" s="197">
        <v>129.94999999999999</v>
      </c>
      <c r="M272" s="217"/>
      <c r="N272" s="131">
        <f t="shared" si="21"/>
        <v>0</v>
      </c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</row>
    <row r="273" spans="1:47" ht="36.75" customHeight="1" x14ac:dyDescent="0.25">
      <c r="A273" s="5"/>
      <c r="B273" s="7" t="s">
        <v>163</v>
      </c>
      <c r="C273" s="185"/>
      <c r="D273" s="74" t="s">
        <v>165</v>
      </c>
      <c r="E273" s="60">
        <v>64</v>
      </c>
      <c r="F273" s="60" t="s">
        <v>509</v>
      </c>
      <c r="G273" s="61">
        <v>4043197340791</v>
      </c>
      <c r="H273" s="75" t="s">
        <v>498</v>
      </c>
      <c r="I273" s="76" t="s">
        <v>495</v>
      </c>
      <c r="J273" s="60" t="s">
        <v>169</v>
      </c>
      <c r="K273" s="64">
        <f t="shared" si="28"/>
        <v>72.194444444444443</v>
      </c>
      <c r="L273" s="197">
        <v>129.94999999999999</v>
      </c>
      <c r="M273" s="217"/>
      <c r="N273" s="131">
        <f t="shared" si="21"/>
        <v>0</v>
      </c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</row>
    <row r="274" spans="1:47" ht="36.75" customHeight="1" x14ac:dyDescent="0.25">
      <c r="A274" s="5"/>
      <c r="B274" s="7" t="s">
        <v>163</v>
      </c>
      <c r="C274" s="185"/>
      <c r="D274" s="74" t="s">
        <v>165</v>
      </c>
      <c r="E274" s="60">
        <v>64</v>
      </c>
      <c r="F274" s="60" t="s">
        <v>510</v>
      </c>
      <c r="G274" s="61">
        <v>4043197339566</v>
      </c>
      <c r="H274" s="75" t="s">
        <v>497</v>
      </c>
      <c r="I274" s="76" t="s">
        <v>172</v>
      </c>
      <c r="J274" s="60" t="s">
        <v>169</v>
      </c>
      <c r="K274" s="64">
        <f t="shared" si="28"/>
        <v>72.194444444444443</v>
      </c>
      <c r="L274" s="197">
        <v>129.94999999999999</v>
      </c>
      <c r="M274" s="217"/>
      <c r="N274" s="131">
        <f t="shared" si="21"/>
        <v>0</v>
      </c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</row>
    <row r="275" spans="1:47" ht="36.75" customHeight="1" x14ac:dyDescent="0.25">
      <c r="A275" s="5"/>
      <c r="B275" s="7" t="s">
        <v>163</v>
      </c>
      <c r="C275" s="185"/>
      <c r="D275" s="74" t="s">
        <v>165</v>
      </c>
      <c r="E275" s="60">
        <v>64</v>
      </c>
      <c r="F275" s="60" t="s">
        <v>511</v>
      </c>
      <c r="G275" s="61">
        <v>4043197339580</v>
      </c>
      <c r="H275" s="75" t="s">
        <v>496</v>
      </c>
      <c r="I275" s="76" t="s">
        <v>387</v>
      </c>
      <c r="J275" s="60" t="s">
        <v>169</v>
      </c>
      <c r="K275" s="64">
        <f t="shared" si="28"/>
        <v>72.194444444444443</v>
      </c>
      <c r="L275" s="197">
        <v>129.94999999999999</v>
      </c>
      <c r="M275" s="217"/>
      <c r="N275" s="131">
        <f t="shared" si="21"/>
        <v>0</v>
      </c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</row>
    <row r="276" spans="1:47" ht="36.75" customHeight="1" thickBot="1" x14ac:dyDescent="0.3">
      <c r="B276" s="11" t="s">
        <v>163</v>
      </c>
      <c r="C276" s="188" t="s">
        <v>164</v>
      </c>
      <c r="D276" s="12" t="s">
        <v>165</v>
      </c>
      <c r="E276" s="13">
        <v>64</v>
      </c>
      <c r="F276" s="13" t="s">
        <v>685</v>
      </c>
      <c r="G276" s="14">
        <v>4043197349527</v>
      </c>
      <c r="H276" s="15" t="s">
        <v>686</v>
      </c>
      <c r="I276" s="16" t="s">
        <v>173</v>
      </c>
      <c r="J276" s="13" t="s">
        <v>169</v>
      </c>
      <c r="K276" s="17">
        <f>L276/1.2/1.5</f>
        <v>72.194444444444443</v>
      </c>
      <c r="L276" s="198">
        <v>129.94999999999999</v>
      </c>
      <c r="M276" s="218"/>
      <c r="N276" s="215">
        <f>M276*K276</f>
        <v>0</v>
      </c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</row>
    <row r="277" spans="1:47" s="25" customFormat="1" ht="36.75" customHeight="1" x14ac:dyDescent="0.25">
      <c r="A277" s="39"/>
      <c r="B277" s="18" t="s">
        <v>163</v>
      </c>
      <c r="C277" s="184"/>
      <c r="D277" s="19" t="s">
        <v>165</v>
      </c>
      <c r="E277" s="20">
        <v>60</v>
      </c>
      <c r="F277" s="20" t="s">
        <v>512</v>
      </c>
      <c r="G277" s="21">
        <v>4043197339603</v>
      </c>
      <c r="H277" s="22" t="s">
        <v>502</v>
      </c>
      <c r="I277" s="23" t="s">
        <v>173</v>
      </c>
      <c r="J277" s="20" t="s">
        <v>169</v>
      </c>
      <c r="K277" s="24">
        <f t="shared" si="28"/>
        <v>72.194444444444443</v>
      </c>
      <c r="L277" s="196">
        <v>129.94999999999999</v>
      </c>
      <c r="M277" s="132"/>
      <c r="N277" s="131">
        <f t="shared" si="21"/>
        <v>0</v>
      </c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</row>
    <row r="278" spans="1:47" s="25" customFormat="1" ht="36.75" customHeight="1" thickBot="1" x14ac:dyDescent="0.3">
      <c r="A278" s="39"/>
      <c r="B278" s="7" t="s">
        <v>163</v>
      </c>
      <c r="C278" s="185"/>
      <c r="D278" s="74" t="s">
        <v>165</v>
      </c>
      <c r="E278" s="60">
        <v>60</v>
      </c>
      <c r="F278" s="60" t="s">
        <v>513</v>
      </c>
      <c r="G278" s="61">
        <v>4043197339627</v>
      </c>
      <c r="H278" s="75" t="s">
        <v>503</v>
      </c>
      <c r="I278" s="76" t="s">
        <v>387</v>
      </c>
      <c r="J278" s="60" t="s">
        <v>169</v>
      </c>
      <c r="K278" s="64">
        <f t="shared" si="28"/>
        <v>72.194444444444443</v>
      </c>
      <c r="L278" s="197">
        <v>129.94999999999999</v>
      </c>
      <c r="M278" s="211"/>
      <c r="N278" s="212">
        <f t="shared" si="21"/>
        <v>0</v>
      </c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</row>
    <row r="279" spans="1:47" ht="36.75" customHeight="1" x14ac:dyDescent="0.25">
      <c r="A279" s="5"/>
      <c r="B279" s="18" t="s">
        <v>163</v>
      </c>
      <c r="C279" s="184"/>
      <c r="D279" s="19" t="s">
        <v>174</v>
      </c>
      <c r="E279" s="20">
        <v>64</v>
      </c>
      <c r="F279" s="20" t="s">
        <v>7</v>
      </c>
      <c r="G279" s="21" t="s">
        <v>175</v>
      </c>
      <c r="H279" s="22" t="s">
        <v>162</v>
      </c>
      <c r="I279" s="23" t="s">
        <v>176</v>
      </c>
      <c r="J279" s="20" t="s">
        <v>169</v>
      </c>
      <c r="K279" s="24">
        <f t="shared" si="28"/>
        <v>72.194444444444443</v>
      </c>
      <c r="L279" s="196">
        <v>129.94999999999999</v>
      </c>
      <c r="M279" s="216"/>
      <c r="N279" s="183">
        <f t="shared" ref="N279:N328" si="29">M279*K279</f>
        <v>0</v>
      </c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</row>
    <row r="280" spans="1:47" ht="36.75" customHeight="1" x14ac:dyDescent="0.25">
      <c r="A280" s="5"/>
      <c r="B280" s="7" t="s">
        <v>163</v>
      </c>
      <c r="C280" s="185"/>
      <c r="D280" s="74" t="s">
        <v>174</v>
      </c>
      <c r="E280" s="60">
        <v>64</v>
      </c>
      <c r="F280" s="60" t="s">
        <v>5</v>
      </c>
      <c r="G280" s="61" t="s">
        <v>177</v>
      </c>
      <c r="H280" s="75" t="s">
        <v>178</v>
      </c>
      <c r="I280" s="76" t="s">
        <v>179</v>
      </c>
      <c r="J280" s="60" t="s">
        <v>167</v>
      </c>
      <c r="K280" s="64">
        <f t="shared" si="28"/>
        <v>72.194444444444443</v>
      </c>
      <c r="L280" s="197">
        <v>129.94999999999999</v>
      </c>
      <c r="M280" s="217"/>
      <c r="N280" s="131">
        <f t="shared" si="29"/>
        <v>0</v>
      </c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</row>
    <row r="281" spans="1:47" ht="36.75" customHeight="1" thickBot="1" x14ac:dyDescent="0.3">
      <c r="A281" s="5"/>
      <c r="B281" s="7" t="s">
        <v>163</v>
      </c>
      <c r="C281" s="185"/>
      <c r="D281" s="74" t="s">
        <v>174</v>
      </c>
      <c r="E281" s="60">
        <v>64</v>
      </c>
      <c r="F281" s="60" t="s">
        <v>6</v>
      </c>
      <c r="G281" s="61" t="s">
        <v>180</v>
      </c>
      <c r="H281" s="75" t="s">
        <v>178</v>
      </c>
      <c r="I281" s="76" t="s">
        <v>181</v>
      </c>
      <c r="J281" s="60" t="s">
        <v>167</v>
      </c>
      <c r="K281" s="64">
        <f t="shared" si="28"/>
        <v>72.194444444444443</v>
      </c>
      <c r="L281" s="197">
        <v>129.94999999999999</v>
      </c>
      <c r="M281" s="218"/>
      <c r="N281" s="215">
        <f t="shared" si="29"/>
        <v>0</v>
      </c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</row>
    <row r="282" spans="1:47" ht="36.75" customHeight="1" x14ac:dyDescent="0.25">
      <c r="A282" s="5"/>
      <c r="B282" s="18" t="s">
        <v>163</v>
      </c>
      <c r="C282" s="184"/>
      <c r="D282" s="19" t="s">
        <v>165</v>
      </c>
      <c r="E282" s="20">
        <v>65</v>
      </c>
      <c r="F282" s="20" t="s">
        <v>20</v>
      </c>
      <c r="G282" s="21" t="s">
        <v>185</v>
      </c>
      <c r="H282" s="22" t="s">
        <v>186</v>
      </c>
      <c r="I282" s="23" t="s">
        <v>171</v>
      </c>
      <c r="J282" s="20" t="s">
        <v>184</v>
      </c>
      <c r="K282" s="24">
        <f t="shared" si="28"/>
        <v>66.6388888888889</v>
      </c>
      <c r="L282" s="78">
        <v>119.95</v>
      </c>
      <c r="M282" s="216"/>
      <c r="N282" s="183">
        <f t="shared" si="29"/>
        <v>0</v>
      </c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</row>
    <row r="283" spans="1:47" ht="36.75" customHeight="1" x14ac:dyDescent="0.25">
      <c r="A283" s="5"/>
      <c r="B283" s="7" t="s">
        <v>163</v>
      </c>
      <c r="C283" s="185"/>
      <c r="D283" s="74" t="s">
        <v>165</v>
      </c>
      <c r="E283" s="60">
        <v>65</v>
      </c>
      <c r="F283" s="60" t="s">
        <v>21</v>
      </c>
      <c r="G283" s="61" t="s">
        <v>187</v>
      </c>
      <c r="H283" s="75" t="s">
        <v>186</v>
      </c>
      <c r="I283" s="76" t="s">
        <v>170</v>
      </c>
      <c r="J283" s="60" t="s">
        <v>169</v>
      </c>
      <c r="K283" s="64">
        <f t="shared" si="28"/>
        <v>66.6388888888889</v>
      </c>
      <c r="L283" s="79">
        <v>119.95</v>
      </c>
      <c r="M283" s="217"/>
      <c r="N283" s="131">
        <f t="shared" si="29"/>
        <v>0</v>
      </c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</row>
    <row r="284" spans="1:47" s="25" customFormat="1" ht="36.75" customHeight="1" x14ac:dyDescent="0.25">
      <c r="A284" s="39"/>
      <c r="B284" s="7" t="s">
        <v>163</v>
      </c>
      <c r="C284" s="185"/>
      <c r="D284" s="74" t="s">
        <v>165</v>
      </c>
      <c r="E284" s="60">
        <v>65</v>
      </c>
      <c r="F284" s="60" t="s">
        <v>22</v>
      </c>
      <c r="G284" s="61">
        <v>4043197326382</v>
      </c>
      <c r="H284" s="75" t="s">
        <v>186</v>
      </c>
      <c r="I284" s="76" t="s">
        <v>173</v>
      </c>
      <c r="J284" s="60" t="s">
        <v>169</v>
      </c>
      <c r="K284" s="64">
        <f t="shared" si="28"/>
        <v>66.6388888888889</v>
      </c>
      <c r="L284" s="79">
        <v>119.95</v>
      </c>
      <c r="M284" s="217"/>
      <c r="N284" s="131">
        <f t="shared" si="29"/>
        <v>0</v>
      </c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</row>
    <row r="285" spans="1:47" s="25" customFormat="1" ht="36.75" customHeight="1" thickBot="1" x14ac:dyDescent="0.3">
      <c r="A285" s="39"/>
      <c r="B285" s="11" t="s">
        <v>163</v>
      </c>
      <c r="C285" s="188" t="s">
        <v>164</v>
      </c>
      <c r="D285" s="12" t="s">
        <v>165</v>
      </c>
      <c r="E285" s="13">
        <v>65</v>
      </c>
      <c r="F285" s="13" t="s">
        <v>696</v>
      </c>
      <c r="G285" s="14">
        <v>4043197339894</v>
      </c>
      <c r="H285" s="15" t="s">
        <v>695</v>
      </c>
      <c r="I285" s="16" t="s">
        <v>387</v>
      </c>
      <c r="J285" s="13" t="s">
        <v>169</v>
      </c>
      <c r="K285" s="17">
        <f t="shared" si="28"/>
        <v>66.6388888888889</v>
      </c>
      <c r="L285" s="80">
        <v>119.95</v>
      </c>
      <c r="M285" s="218"/>
      <c r="N285" s="215">
        <f t="shared" si="29"/>
        <v>0</v>
      </c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</row>
    <row r="286" spans="1:47" ht="36.75" customHeight="1" x14ac:dyDescent="0.25">
      <c r="A286" s="5"/>
      <c r="B286" s="18" t="s">
        <v>163</v>
      </c>
      <c r="C286" s="184"/>
      <c r="D286" s="19" t="s">
        <v>165</v>
      </c>
      <c r="E286" s="20">
        <v>65</v>
      </c>
      <c r="F286" s="20" t="s">
        <v>9</v>
      </c>
      <c r="G286" s="21" t="s">
        <v>182</v>
      </c>
      <c r="H286" s="22" t="s">
        <v>183</v>
      </c>
      <c r="I286" s="23" t="s">
        <v>171</v>
      </c>
      <c r="J286" s="20" t="s">
        <v>184</v>
      </c>
      <c r="K286" s="24">
        <f t="shared" ref="K286:K295" si="30">L286/1.2/1.5</f>
        <v>55.527777777777779</v>
      </c>
      <c r="L286" s="196">
        <v>99.95</v>
      </c>
      <c r="M286" s="216"/>
      <c r="N286" s="183">
        <f t="shared" ref="N286:N292" si="31">M286*K286</f>
        <v>0</v>
      </c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</row>
    <row r="287" spans="1:47" ht="36.75" customHeight="1" x14ac:dyDescent="0.25">
      <c r="A287" s="5"/>
      <c r="B287" s="7" t="s">
        <v>163</v>
      </c>
      <c r="C287" s="185"/>
      <c r="D287" s="74" t="s">
        <v>165</v>
      </c>
      <c r="E287" s="60">
        <v>65</v>
      </c>
      <c r="F287" s="60" t="s">
        <v>10</v>
      </c>
      <c r="G287" s="61" t="s">
        <v>188</v>
      </c>
      <c r="H287" s="75" t="s">
        <v>183</v>
      </c>
      <c r="I287" s="76" t="s">
        <v>170</v>
      </c>
      <c r="J287" s="60" t="s">
        <v>169</v>
      </c>
      <c r="K287" s="64">
        <f t="shared" si="30"/>
        <v>55.527777777777779</v>
      </c>
      <c r="L287" s="197">
        <v>99.95</v>
      </c>
      <c r="M287" s="228"/>
      <c r="N287" s="194">
        <f t="shared" si="31"/>
        <v>0</v>
      </c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</row>
    <row r="288" spans="1:47" s="25" customFormat="1" ht="36.75" customHeight="1" x14ac:dyDescent="0.25">
      <c r="A288" s="39"/>
      <c r="B288" s="7" t="s">
        <v>163</v>
      </c>
      <c r="C288" s="185" t="s">
        <v>164</v>
      </c>
      <c r="D288" s="74" t="s">
        <v>165</v>
      </c>
      <c r="E288" s="60">
        <v>65</v>
      </c>
      <c r="F288" s="60" t="s">
        <v>697</v>
      </c>
      <c r="G288" s="61">
        <v>4043197349503</v>
      </c>
      <c r="H288" s="75" t="s">
        <v>698</v>
      </c>
      <c r="I288" s="76" t="s">
        <v>173</v>
      </c>
      <c r="J288" s="60" t="s">
        <v>169</v>
      </c>
      <c r="K288" s="64">
        <f t="shared" si="30"/>
        <v>55.527777777777779</v>
      </c>
      <c r="L288" s="197">
        <v>99.95</v>
      </c>
      <c r="M288" s="217"/>
      <c r="N288" s="131">
        <f t="shared" si="31"/>
        <v>0</v>
      </c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</row>
    <row r="289" spans="1:47" ht="36.75" customHeight="1" x14ac:dyDescent="0.25">
      <c r="A289" s="5"/>
      <c r="B289" s="7" t="s">
        <v>163</v>
      </c>
      <c r="C289" s="185"/>
      <c r="D289" s="74" t="s">
        <v>165</v>
      </c>
      <c r="E289" s="60">
        <v>65</v>
      </c>
      <c r="F289" s="60" t="s">
        <v>11</v>
      </c>
      <c r="G289" s="61" t="s">
        <v>189</v>
      </c>
      <c r="H289" s="75" t="s">
        <v>183</v>
      </c>
      <c r="I289" s="76" t="s">
        <v>166</v>
      </c>
      <c r="J289" s="60" t="s">
        <v>167</v>
      </c>
      <c r="K289" s="64">
        <f t="shared" si="30"/>
        <v>55.527777777777779</v>
      </c>
      <c r="L289" s="197">
        <v>99.95</v>
      </c>
      <c r="M289" s="217"/>
      <c r="N289" s="131">
        <f t="shared" si="31"/>
        <v>0</v>
      </c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</row>
    <row r="290" spans="1:47" s="25" customFormat="1" ht="36.75" customHeight="1" thickBot="1" x14ac:dyDescent="0.3">
      <c r="A290" s="39"/>
      <c r="B290" s="11" t="s">
        <v>163</v>
      </c>
      <c r="C290" s="188" t="s">
        <v>164</v>
      </c>
      <c r="D290" s="12" t="s">
        <v>165</v>
      </c>
      <c r="E290" s="13">
        <v>65</v>
      </c>
      <c r="F290" s="13" t="s">
        <v>514</v>
      </c>
      <c r="G290" s="14">
        <v>4043197339825</v>
      </c>
      <c r="H290" s="15" t="s">
        <v>486</v>
      </c>
      <c r="I290" s="16" t="s">
        <v>387</v>
      </c>
      <c r="J290" s="13" t="s">
        <v>169</v>
      </c>
      <c r="K290" s="17">
        <f t="shared" si="30"/>
        <v>55.527777777777779</v>
      </c>
      <c r="L290" s="198">
        <v>99.95</v>
      </c>
      <c r="M290" s="218"/>
      <c r="N290" s="215">
        <f t="shared" si="31"/>
        <v>0</v>
      </c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</row>
    <row r="291" spans="1:47" s="25" customFormat="1" ht="36.75" customHeight="1" x14ac:dyDescent="0.25">
      <c r="A291" s="39"/>
      <c r="B291" s="18" t="s">
        <v>163</v>
      </c>
      <c r="C291" s="184"/>
      <c r="D291" s="19" t="s">
        <v>165</v>
      </c>
      <c r="E291" s="20">
        <v>60</v>
      </c>
      <c r="F291" s="20" t="s">
        <v>38</v>
      </c>
      <c r="G291" s="21">
        <v>4043197331461</v>
      </c>
      <c r="H291" s="22" t="s">
        <v>491</v>
      </c>
      <c r="I291" s="23" t="s">
        <v>168</v>
      </c>
      <c r="J291" s="20" t="s">
        <v>169</v>
      </c>
      <c r="K291" s="24">
        <f t="shared" si="30"/>
        <v>55.527777777777779</v>
      </c>
      <c r="L291" s="196">
        <v>99.95</v>
      </c>
      <c r="M291" s="216"/>
      <c r="N291" s="183">
        <f t="shared" si="31"/>
        <v>0</v>
      </c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</row>
    <row r="292" spans="1:47" s="25" customFormat="1" ht="36.75" customHeight="1" thickBot="1" x14ac:dyDescent="0.3">
      <c r="A292" s="39"/>
      <c r="B292" s="11" t="s">
        <v>163</v>
      </c>
      <c r="C292" s="188"/>
      <c r="D292" s="12" t="s">
        <v>165</v>
      </c>
      <c r="E292" s="13">
        <v>60</v>
      </c>
      <c r="F292" s="13" t="s">
        <v>39</v>
      </c>
      <c r="G292" s="14">
        <v>4043197331478</v>
      </c>
      <c r="H292" s="15" t="s">
        <v>492</v>
      </c>
      <c r="I292" s="16" t="s">
        <v>176</v>
      </c>
      <c r="J292" s="13" t="s">
        <v>169</v>
      </c>
      <c r="K292" s="17">
        <f t="shared" si="30"/>
        <v>55.527777777777779</v>
      </c>
      <c r="L292" s="198">
        <v>99.95</v>
      </c>
      <c r="M292" s="218"/>
      <c r="N292" s="215">
        <f t="shared" si="31"/>
        <v>0</v>
      </c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</row>
    <row r="293" spans="1:47" ht="36.75" customHeight="1" x14ac:dyDescent="0.25">
      <c r="B293" s="40" t="s">
        <v>546</v>
      </c>
      <c r="C293" s="184" t="s">
        <v>164</v>
      </c>
      <c r="D293" s="19" t="s">
        <v>165</v>
      </c>
      <c r="E293" s="20">
        <v>66</v>
      </c>
      <c r="F293" s="20" t="s">
        <v>699</v>
      </c>
      <c r="G293" s="21">
        <v>4043197349558</v>
      </c>
      <c r="H293" s="22" t="s">
        <v>706</v>
      </c>
      <c r="I293" s="23" t="s">
        <v>545</v>
      </c>
      <c r="J293" s="20" t="s">
        <v>544</v>
      </c>
      <c r="K293" s="24">
        <f t="shared" si="30"/>
        <v>127.75</v>
      </c>
      <c r="L293" s="82">
        <v>229.95</v>
      </c>
      <c r="M293" s="216"/>
      <c r="N293" s="183">
        <f t="shared" si="29"/>
        <v>0</v>
      </c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</row>
    <row r="294" spans="1:47" ht="36.75" customHeight="1" thickBot="1" x14ac:dyDescent="0.3">
      <c r="A294" s="6"/>
      <c r="B294" s="38" t="s">
        <v>546</v>
      </c>
      <c r="C294" s="188" t="s">
        <v>164</v>
      </c>
      <c r="D294" s="12" t="s">
        <v>165</v>
      </c>
      <c r="E294" s="13">
        <v>66</v>
      </c>
      <c r="F294" s="13" t="s">
        <v>700</v>
      </c>
      <c r="G294" s="14">
        <v>4043197337807</v>
      </c>
      <c r="H294" s="15" t="s">
        <v>707</v>
      </c>
      <c r="I294" s="16" t="s">
        <v>545</v>
      </c>
      <c r="J294" s="13" t="s">
        <v>544</v>
      </c>
      <c r="K294" s="17">
        <f t="shared" si="30"/>
        <v>127.75</v>
      </c>
      <c r="L294" s="84">
        <v>229.95</v>
      </c>
      <c r="M294" s="218"/>
      <c r="N294" s="182">
        <f>M294*K294</f>
        <v>0</v>
      </c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</row>
    <row r="295" spans="1:47" s="25" customFormat="1" ht="36.75" customHeight="1" x14ac:dyDescent="0.25">
      <c r="A295" s="39"/>
      <c r="B295" s="18" t="s">
        <v>190</v>
      </c>
      <c r="C295" s="184" t="s">
        <v>164</v>
      </c>
      <c r="D295" s="19" t="s">
        <v>165</v>
      </c>
      <c r="E295" s="20">
        <v>66</v>
      </c>
      <c r="F295" s="20" t="s">
        <v>701</v>
      </c>
      <c r="G295" s="21">
        <v>4043197349534</v>
      </c>
      <c r="H295" s="22" t="s">
        <v>712</v>
      </c>
      <c r="I295" s="23" t="s">
        <v>710</v>
      </c>
      <c r="J295" s="20" t="s">
        <v>192</v>
      </c>
      <c r="K295" s="24">
        <f t="shared" si="30"/>
        <v>94.416666666666671</v>
      </c>
      <c r="L295" s="196">
        <v>169.95</v>
      </c>
      <c r="M295" s="132"/>
      <c r="N295" s="131">
        <f>M295*K295</f>
        <v>0</v>
      </c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</row>
    <row r="296" spans="1:47" s="25" customFormat="1" ht="36.75" customHeight="1" x14ac:dyDescent="0.25">
      <c r="A296" s="39"/>
      <c r="B296" s="7" t="s">
        <v>190</v>
      </c>
      <c r="C296" s="185" t="s">
        <v>164</v>
      </c>
      <c r="D296" s="74" t="s">
        <v>165</v>
      </c>
      <c r="E296" s="60">
        <v>66</v>
      </c>
      <c r="F296" s="60" t="s">
        <v>702</v>
      </c>
      <c r="G296" s="61">
        <v>4043197337821</v>
      </c>
      <c r="H296" s="75" t="s">
        <v>713</v>
      </c>
      <c r="I296" s="76" t="s">
        <v>708</v>
      </c>
      <c r="J296" s="60" t="s">
        <v>192</v>
      </c>
      <c r="K296" s="64">
        <f t="shared" si="28"/>
        <v>94.416666666666671</v>
      </c>
      <c r="L296" s="197">
        <v>169.95</v>
      </c>
      <c r="M296" s="132"/>
      <c r="N296" s="131">
        <f t="shared" si="29"/>
        <v>0</v>
      </c>
      <c r="O296" s="39"/>
      <c r="P296" s="39"/>
      <c r="Q296" s="157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</row>
    <row r="297" spans="1:47" ht="36.75" customHeight="1" x14ac:dyDescent="0.25">
      <c r="A297" s="5"/>
      <c r="B297" s="7" t="s">
        <v>190</v>
      </c>
      <c r="C297" s="185" t="s">
        <v>164</v>
      </c>
      <c r="D297" s="74" t="s">
        <v>165</v>
      </c>
      <c r="E297" s="60">
        <v>66</v>
      </c>
      <c r="F297" s="60" t="s">
        <v>703</v>
      </c>
      <c r="G297" s="61">
        <v>4043197339504</v>
      </c>
      <c r="H297" s="75" t="s">
        <v>713</v>
      </c>
      <c r="I297" s="76" t="s">
        <v>709</v>
      </c>
      <c r="J297" s="60" t="s">
        <v>192</v>
      </c>
      <c r="K297" s="64">
        <f t="shared" si="28"/>
        <v>94.416666666666671</v>
      </c>
      <c r="L297" s="197">
        <v>169.95</v>
      </c>
      <c r="M297" s="132"/>
      <c r="N297" s="131">
        <f t="shared" si="29"/>
        <v>0</v>
      </c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</row>
    <row r="298" spans="1:47" ht="36.75" customHeight="1" x14ac:dyDescent="0.25">
      <c r="A298" s="5"/>
      <c r="B298" s="7" t="s">
        <v>190</v>
      </c>
      <c r="C298" s="185" t="s">
        <v>164</v>
      </c>
      <c r="D298" s="74" t="s">
        <v>165</v>
      </c>
      <c r="E298" s="60">
        <v>66</v>
      </c>
      <c r="F298" s="60" t="s">
        <v>704</v>
      </c>
      <c r="G298" s="61">
        <v>4043197339511</v>
      </c>
      <c r="H298" s="75" t="s">
        <v>714</v>
      </c>
      <c r="I298" s="76" t="s">
        <v>710</v>
      </c>
      <c r="J298" s="60" t="s">
        <v>192</v>
      </c>
      <c r="K298" s="64">
        <f t="shared" si="28"/>
        <v>94.416666666666671</v>
      </c>
      <c r="L298" s="197">
        <v>169.95</v>
      </c>
      <c r="M298" s="132"/>
      <c r="N298" s="131">
        <f t="shared" si="29"/>
        <v>0</v>
      </c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</row>
    <row r="299" spans="1:47" ht="36.75" customHeight="1" thickBot="1" x14ac:dyDescent="0.3">
      <c r="B299" s="11" t="s">
        <v>190</v>
      </c>
      <c r="C299" s="188" t="s">
        <v>164</v>
      </c>
      <c r="D299" s="12" t="s">
        <v>165</v>
      </c>
      <c r="E299" s="13">
        <v>66</v>
      </c>
      <c r="F299" s="13" t="s">
        <v>705</v>
      </c>
      <c r="G299" s="14">
        <v>4043197339528</v>
      </c>
      <c r="H299" s="15" t="s">
        <v>715</v>
      </c>
      <c r="I299" s="16" t="s">
        <v>711</v>
      </c>
      <c r="J299" s="13" t="s">
        <v>192</v>
      </c>
      <c r="K299" s="17">
        <f>L299/1.2/1.5</f>
        <v>94.416666666666671</v>
      </c>
      <c r="L299" s="198">
        <v>169.95</v>
      </c>
      <c r="M299" s="211"/>
      <c r="N299" s="212">
        <f t="shared" si="29"/>
        <v>0</v>
      </c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</row>
    <row r="300" spans="1:47" ht="36.75" customHeight="1" x14ac:dyDescent="0.25">
      <c r="A300" s="5"/>
      <c r="B300" s="7" t="s">
        <v>190</v>
      </c>
      <c r="C300" s="185"/>
      <c r="D300" s="74" t="s">
        <v>174</v>
      </c>
      <c r="E300" s="60">
        <v>67</v>
      </c>
      <c r="F300" s="60" t="s">
        <v>3</v>
      </c>
      <c r="G300" s="61" t="s">
        <v>196</v>
      </c>
      <c r="H300" s="75" t="s">
        <v>197</v>
      </c>
      <c r="I300" s="76" t="s">
        <v>191</v>
      </c>
      <c r="J300" s="60" t="s">
        <v>192</v>
      </c>
      <c r="K300" s="64">
        <f t="shared" ref="K300:K334" si="32">L300/1.2/1.5</f>
        <v>94.416666666666671</v>
      </c>
      <c r="L300" s="199">
        <v>169.95</v>
      </c>
      <c r="M300" s="216"/>
      <c r="N300" s="183">
        <f t="shared" si="29"/>
        <v>0</v>
      </c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</row>
    <row r="301" spans="1:47" ht="36.75" customHeight="1" thickBot="1" x14ac:dyDescent="0.3">
      <c r="A301" s="5"/>
      <c r="B301" s="7" t="s">
        <v>190</v>
      </c>
      <c r="C301" s="190"/>
      <c r="D301" s="156" t="s">
        <v>174</v>
      </c>
      <c r="E301" s="8">
        <v>67</v>
      </c>
      <c r="F301" s="8" t="s">
        <v>4</v>
      </c>
      <c r="G301" s="9" t="s">
        <v>194</v>
      </c>
      <c r="H301" s="125" t="s">
        <v>195</v>
      </c>
      <c r="I301" s="155" t="s">
        <v>193</v>
      </c>
      <c r="J301" s="60" t="s">
        <v>192</v>
      </c>
      <c r="K301" s="64">
        <f>L301/1.2/1.5</f>
        <v>94.416666666666671</v>
      </c>
      <c r="L301" s="199">
        <v>169.95</v>
      </c>
      <c r="M301" s="218"/>
      <c r="N301" s="215">
        <f t="shared" si="29"/>
        <v>0</v>
      </c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</row>
    <row r="302" spans="1:47" ht="36.75" customHeight="1" x14ac:dyDescent="0.25">
      <c r="A302" s="5"/>
      <c r="B302" s="35" t="s">
        <v>198</v>
      </c>
      <c r="C302" s="184"/>
      <c r="D302" s="19" t="s">
        <v>165</v>
      </c>
      <c r="E302" s="20">
        <v>67</v>
      </c>
      <c r="F302" s="20" t="s">
        <v>15</v>
      </c>
      <c r="G302" s="21" t="s">
        <v>201</v>
      </c>
      <c r="H302" s="22" t="s">
        <v>202</v>
      </c>
      <c r="I302" s="23" t="s">
        <v>199</v>
      </c>
      <c r="J302" s="20" t="s">
        <v>200</v>
      </c>
      <c r="K302" s="24">
        <f t="shared" si="32"/>
        <v>99.972222222222229</v>
      </c>
      <c r="L302" s="82">
        <v>179.95</v>
      </c>
      <c r="M302" s="132"/>
      <c r="N302" s="131">
        <f t="shared" si="29"/>
        <v>0</v>
      </c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</row>
    <row r="303" spans="1:47" s="25" customFormat="1" ht="36.75" customHeight="1" thickBot="1" x14ac:dyDescent="0.3">
      <c r="A303" s="39"/>
      <c r="B303" s="36" t="s">
        <v>198</v>
      </c>
      <c r="C303" s="188"/>
      <c r="D303" s="12" t="s">
        <v>165</v>
      </c>
      <c r="E303" s="13">
        <v>67</v>
      </c>
      <c r="F303" s="13" t="s">
        <v>16</v>
      </c>
      <c r="G303" s="14">
        <v>4043197326344</v>
      </c>
      <c r="H303" s="15" t="s">
        <v>388</v>
      </c>
      <c r="I303" s="16" t="s">
        <v>389</v>
      </c>
      <c r="J303" s="13" t="s">
        <v>200</v>
      </c>
      <c r="K303" s="17">
        <f t="shared" si="32"/>
        <v>99.972222222222229</v>
      </c>
      <c r="L303" s="84">
        <v>179.95</v>
      </c>
      <c r="M303" s="211"/>
      <c r="N303" s="212">
        <f t="shared" si="29"/>
        <v>0</v>
      </c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</row>
    <row r="304" spans="1:47" s="25" customFormat="1" ht="36.75" customHeight="1" x14ac:dyDescent="0.25">
      <c r="A304" s="39"/>
      <c r="B304" s="40" t="s">
        <v>209</v>
      </c>
      <c r="C304" s="184"/>
      <c r="D304" s="19" t="s">
        <v>165</v>
      </c>
      <c r="E304" s="20">
        <v>69</v>
      </c>
      <c r="F304" s="20" t="s">
        <v>19</v>
      </c>
      <c r="G304" s="21">
        <v>4043197326375</v>
      </c>
      <c r="H304" s="22" t="s">
        <v>390</v>
      </c>
      <c r="I304" s="23" t="s">
        <v>210</v>
      </c>
      <c r="J304" s="20" t="s">
        <v>200</v>
      </c>
      <c r="K304" s="24">
        <f t="shared" si="32"/>
        <v>88.8611111111111</v>
      </c>
      <c r="L304" s="82">
        <v>159.94999999999999</v>
      </c>
      <c r="M304" s="216"/>
      <c r="N304" s="183">
        <f t="shared" si="29"/>
        <v>0</v>
      </c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</row>
    <row r="305" spans="1:47" ht="36.75" customHeight="1" x14ac:dyDescent="0.25">
      <c r="A305" s="5"/>
      <c r="B305" s="37" t="s">
        <v>209</v>
      </c>
      <c r="C305" s="185"/>
      <c r="D305" s="74" t="s">
        <v>165</v>
      </c>
      <c r="E305" s="60">
        <v>69</v>
      </c>
      <c r="F305" s="60" t="s">
        <v>17</v>
      </c>
      <c r="G305" s="61" t="s">
        <v>212</v>
      </c>
      <c r="H305" s="75" t="s">
        <v>213</v>
      </c>
      <c r="I305" s="76" t="s">
        <v>214</v>
      </c>
      <c r="J305" s="60" t="s">
        <v>200</v>
      </c>
      <c r="K305" s="64">
        <f t="shared" si="32"/>
        <v>88.8611111111111</v>
      </c>
      <c r="L305" s="83">
        <v>159.94999999999999</v>
      </c>
      <c r="M305" s="217"/>
      <c r="N305" s="131">
        <f t="shared" si="29"/>
        <v>0</v>
      </c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</row>
    <row r="306" spans="1:47" ht="36.75" customHeight="1" x14ac:dyDescent="0.25">
      <c r="A306" s="5"/>
      <c r="B306" s="37" t="s">
        <v>209</v>
      </c>
      <c r="C306" s="185"/>
      <c r="D306" s="74" t="s">
        <v>165</v>
      </c>
      <c r="E306" s="60">
        <v>69</v>
      </c>
      <c r="F306" s="60" t="s">
        <v>18</v>
      </c>
      <c r="G306" s="61" t="s">
        <v>215</v>
      </c>
      <c r="H306" s="75" t="s">
        <v>213</v>
      </c>
      <c r="I306" s="76" t="s">
        <v>211</v>
      </c>
      <c r="J306" s="60" t="s">
        <v>200</v>
      </c>
      <c r="K306" s="64">
        <f t="shared" si="32"/>
        <v>88.8611111111111</v>
      </c>
      <c r="L306" s="83">
        <v>159.94999999999999</v>
      </c>
      <c r="M306" s="217"/>
      <c r="N306" s="131">
        <f t="shared" si="29"/>
        <v>0</v>
      </c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</row>
    <row r="307" spans="1:47" s="25" customFormat="1" ht="36.75" customHeight="1" thickBot="1" x14ac:dyDescent="0.3">
      <c r="A307" s="39"/>
      <c r="B307" s="38" t="s">
        <v>209</v>
      </c>
      <c r="C307" s="188" t="s">
        <v>164</v>
      </c>
      <c r="D307" s="12" t="s">
        <v>165</v>
      </c>
      <c r="E307" s="13">
        <v>69</v>
      </c>
      <c r="F307" s="13" t="s">
        <v>716</v>
      </c>
      <c r="G307" s="14">
        <v>4043197339887</v>
      </c>
      <c r="H307" s="15" t="s">
        <v>213</v>
      </c>
      <c r="I307" s="16" t="s">
        <v>216</v>
      </c>
      <c r="J307" s="13" t="s">
        <v>200</v>
      </c>
      <c r="K307" s="17">
        <f t="shared" si="32"/>
        <v>88.8611111111111</v>
      </c>
      <c r="L307" s="84">
        <v>159.94999999999999</v>
      </c>
      <c r="M307" s="218"/>
      <c r="N307" s="215">
        <f t="shared" si="29"/>
        <v>0</v>
      </c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</row>
    <row r="308" spans="1:47" s="25" customFormat="1" ht="36.75" customHeight="1" x14ac:dyDescent="0.25">
      <c r="A308" s="39"/>
      <c r="B308" s="40" t="s">
        <v>209</v>
      </c>
      <c r="C308" s="184" t="s">
        <v>164</v>
      </c>
      <c r="D308" s="19" t="s">
        <v>165</v>
      </c>
      <c r="E308" s="20">
        <v>69</v>
      </c>
      <c r="F308" s="20" t="s">
        <v>717</v>
      </c>
      <c r="G308" s="21">
        <v>4043197349572</v>
      </c>
      <c r="H308" s="22" t="s">
        <v>721</v>
      </c>
      <c r="I308" s="23" t="s">
        <v>214</v>
      </c>
      <c r="J308" s="20" t="s">
        <v>200</v>
      </c>
      <c r="K308" s="24">
        <f>L308/1.2/1.5</f>
        <v>77.75</v>
      </c>
      <c r="L308" s="82">
        <v>139.94999999999999</v>
      </c>
      <c r="M308" s="132"/>
      <c r="N308" s="131">
        <f>M308*K308</f>
        <v>0</v>
      </c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</row>
    <row r="309" spans="1:47" ht="36.75" customHeight="1" x14ac:dyDescent="0.25">
      <c r="A309" s="5"/>
      <c r="B309" s="37" t="s">
        <v>209</v>
      </c>
      <c r="C309" s="185" t="s">
        <v>164</v>
      </c>
      <c r="D309" s="74" t="s">
        <v>165</v>
      </c>
      <c r="E309" s="60">
        <v>69</v>
      </c>
      <c r="F309" s="60" t="s">
        <v>718</v>
      </c>
      <c r="G309" s="61">
        <v>4043197328713</v>
      </c>
      <c r="H309" s="75" t="s">
        <v>722</v>
      </c>
      <c r="I309" s="76" t="s">
        <v>210</v>
      </c>
      <c r="J309" s="60" t="s">
        <v>200</v>
      </c>
      <c r="K309" s="64">
        <f>L309/1.2/1.5</f>
        <v>77.75</v>
      </c>
      <c r="L309" s="83">
        <v>139.94999999999999</v>
      </c>
      <c r="M309" s="132"/>
      <c r="N309" s="194">
        <f>M309*K309</f>
        <v>0</v>
      </c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</row>
    <row r="310" spans="1:47" ht="36.75" customHeight="1" thickBot="1" x14ac:dyDescent="0.3">
      <c r="A310" s="5"/>
      <c r="B310" s="38" t="s">
        <v>209</v>
      </c>
      <c r="C310" s="188" t="s">
        <v>164</v>
      </c>
      <c r="D310" s="12" t="s">
        <v>165</v>
      </c>
      <c r="E310" s="13">
        <v>69</v>
      </c>
      <c r="F310" s="13" t="s">
        <v>719</v>
      </c>
      <c r="G310" s="14">
        <v>4043197349589</v>
      </c>
      <c r="H310" s="15" t="s">
        <v>723</v>
      </c>
      <c r="I310" s="16" t="s">
        <v>720</v>
      </c>
      <c r="J310" s="13" t="s">
        <v>200</v>
      </c>
      <c r="K310" s="17">
        <f>L310/1.2/1.5</f>
        <v>77.75</v>
      </c>
      <c r="L310" s="84">
        <v>139.94999999999999</v>
      </c>
      <c r="M310" s="211"/>
      <c r="N310" s="181">
        <f>M310*K310</f>
        <v>0</v>
      </c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</row>
    <row r="311" spans="1:47" ht="36.75" customHeight="1" x14ac:dyDescent="0.25">
      <c r="A311" s="5"/>
      <c r="B311" s="37" t="s">
        <v>203</v>
      </c>
      <c r="C311" s="185"/>
      <c r="D311" s="74" t="s">
        <v>165</v>
      </c>
      <c r="E311" s="60">
        <v>70</v>
      </c>
      <c r="F311" s="60" t="s">
        <v>23</v>
      </c>
      <c r="G311" s="61" t="s">
        <v>205</v>
      </c>
      <c r="H311" s="75" t="s">
        <v>206</v>
      </c>
      <c r="I311" s="76" t="s">
        <v>204</v>
      </c>
      <c r="J311" s="60" t="s">
        <v>167</v>
      </c>
      <c r="K311" s="64">
        <f t="shared" si="32"/>
        <v>55.527777777777779</v>
      </c>
      <c r="L311" s="197">
        <v>99.95</v>
      </c>
      <c r="M311" s="216"/>
      <c r="N311" s="183">
        <f t="shared" si="29"/>
        <v>0</v>
      </c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</row>
    <row r="312" spans="1:47" ht="36.75" customHeight="1" thickBot="1" x14ac:dyDescent="0.3">
      <c r="A312" s="5"/>
      <c r="B312" s="37" t="s">
        <v>203</v>
      </c>
      <c r="C312" s="185"/>
      <c r="D312" s="74" t="s">
        <v>165</v>
      </c>
      <c r="E312" s="60">
        <v>70</v>
      </c>
      <c r="F312" s="60" t="s">
        <v>24</v>
      </c>
      <c r="G312" s="61" t="s">
        <v>207</v>
      </c>
      <c r="H312" s="75" t="s">
        <v>208</v>
      </c>
      <c r="I312" s="76" t="s">
        <v>204</v>
      </c>
      <c r="J312" s="60" t="s">
        <v>167</v>
      </c>
      <c r="K312" s="64">
        <f t="shared" si="32"/>
        <v>55.527777777777779</v>
      </c>
      <c r="L312" s="197">
        <v>99.95</v>
      </c>
      <c r="M312" s="218"/>
      <c r="N312" s="215">
        <f t="shared" si="29"/>
        <v>0</v>
      </c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</row>
    <row r="313" spans="1:47" ht="36.75" customHeight="1" x14ac:dyDescent="0.25">
      <c r="A313" s="5"/>
      <c r="B313" s="40" t="s">
        <v>217</v>
      </c>
      <c r="C313" s="184" t="s">
        <v>164</v>
      </c>
      <c r="D313" s="19" t="s">
        <v>165</v>
      </c>
      <c r="E313" s="20">
        <v>70</v>
      </c>
      <c r="F313" s="20" t="s">
        <v>724</v>
      </c>
      <c r="G313" s="21">
        <v>4043197339665</v>
      </c>
      <c r="H313" s="22" t="s">
        <v>726</v>
      </c>
      <c r="I313" s="23" t="s">
        <v>725</v>
      </c>
      <c r="J313" s="20" t="s">
        <v>169</v>
      </c>
      <c r="K313" s="24">
        <f t="shared" si="32"/>
        <v>66.6388888888889</v>
      </c>
      <c r="L313" s="205">
        <v>119.95</v>
      </c>
      <c r="M313" s="216"/>
      <c r="N313" s="183">
        <f t="shared" si="29"/>
        <v>0</v>
      </c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</row>
    <row r="314" spans="1:47" ht="36.75" customHeight="1" x14ac:dyDescent="0.25">
      <c r="A314" s="5"/>
      <c r="B314" s="37" t="s">
        <v>217</v>
      </c>
      <c r="C314" s="185"/>
      <c r="D314" s="74" t="s">
        <v>165</v>
      </c>
      <c r="E314" s="60">
        <v>70</v>
      </c>
      <c r="F314" s="60" t="s">
        <v>8</v>
      </c>
      <c r="G314" s="61" t="s">
        <v>218</v>
      </c>
      <c r="H314" s="75" t="s">
        <v>219</v>
      </c>
      <c r="I314" s="76" t="s">
        <v>220</v>
      </c>
      <c r="J314" s="60" t="s">
        <v>184</v>
      </c>
      <c r="K314" s="64">
        <f>L314/1.2/1.5</f>
        <v>66.6388888888889</v>
      </c>
      <c r="L314" s="204">
        <v>119.95</v>
      </c>
      <c r="M314" s="217"/>
      <c r="N314" s="131">
        <f>M314*K314</f>
        <v>0</v>
      </c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</row>
    <row r="315" spans="1:47" ht="36.75" customHeight="1" x14ac:dyDescent="0.25">
      <c r="A315" s="5"/>
      <c r="B315" s="37" t="s">
        <v>217</v>
      </c>
      <c r="C315" s="185"/>
      <c r="D315" s="74" t="s">
        <v>165</v>
      </c>
      <c r="E315" s="60">
        <v>70</v>
      </c>
      <c r="F315" s="60" t="s">
        <v>515</v>
      </c>
      <c r="G315" s="61">
        <v>4043197339634</v>
      </c>
      <c r="H315" s="75" t="s">
        <v>219</v>
      </c>
      <c r="I315" s="76" t="s">
        <v>487</v>
      </c>
      <c r="J315" s="60" t="s">
        <v>184</v>
      </c>
      <c r="K315" s="64">
        <f t="shared" si="32"/>
        <v>66.6388888888889</v>
      </c>
      <c r="L315" s="204">
        <v>119.95</v>
      </c>
      <c r="M315" s="217"/>
      <c r="N315" s="131">
        <f t="shared" si="29"/>
        <v>0</v>
      </c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</row>
    <row r="316" spans="1:47" ht="36.75" customHeight="1" x14ac:dyDescent="0.25">
      <c r="A316" s="5"/>
      <c r="B316" s="37" t="s">
        <v>217</v>
      </c>
      <c r="C316" s="233" t="s">
        <v>164</v>
      </c>
      <c r="D316" s="74" t="s">
        <v>165</v>
      </c>
      <c r="E316" s="60">
        <v>70</v>
      </c>
      <c r="F316" s="60" t="s">
        <v>727</v>
      </c>
      <c r="G316" s="61">
        <v>4043197339641</v>
      </c>
      <c r="H316" s="75" t="s">
        <v>789</v>
      </c>
      <c r="I316" s="76" t="s">
        <v>487</v>
      </c>
      <c r="J316" s="60" t="s">
        <v>184</v>
      </c>
      <c r="K316" s="64">
        <f>L316/1.2/1.5</f>
        <v>66.6388888888889</v>
      </c>
      <c r="L316" s="204">
        <v>119.95</v>
      </c>
      <c r="M316" s="217"/>
      <c r="N316" s="194">
        <f>M316*K316</f>
        <v>0</v>
      </c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</row>
    <row r="317" spans="1:47" s="25" customFormat="1" ht="36.75" customHeight="1" thickBot="1" x14ac:dyDescent="0.3">
      <c r="A317" s="39"/>
      <c r="B317" s="38" t="s">
        <v>217</v>
      </c>
      <c r="C317" s="188"/>
      <c r="D317" s="12" t="s">
        <v>165</v>
      </c>
      <c r="E317" s="13">
        <v>70</v>
      </c>
      <c r="F317" s="13" t="s">
        <v>516</v>
      </c>
      <c r="G317" s="14">
        <v>4043197339658</v>
      </c>
      <c r="H317" s="15" t="s">
        <v>490</v>
      </c>
      <c r="I317" s="16" t="s">
        <v>221</v>
      </c>
      <c r="J317" s="13" t="s">
        <v>169</v>
      </c>
      <c r="K317" s="17">
        <f t="shared" si="32"/>
        <v>66.6388888888889</v>
      </c>
      <c r="L317" s="234">
        <v>119.95</v>
      </c>
      <c r="M317" s="218"/>
      <c r="N317" s="215">
        <f t="shared" si="29"/>
        <v>0</v>
      </c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</row>
    <row r="318" spans="1:47" s="108" customFormat="1" ht="36.75" customHeight="1" x14ac:dyDescent="0.25">
      <c r="B318" s="68" t="s">
        <v>217</v>
      </c>
      <c r="C318" s="187" t="s">
        <v>164</v>
      </c>
      <c r="D318" s="150" t="s">
        <v>734</v>
      </c>
      <c r="E318" s="69">
        <v>71</v>
      </c>
      <c r="F318" s="69" t="s">
        <v>729</v>
      </c>
      <c r="G318" s="135">
        <v>4043197349602</v>
      </c>
      <c r="H318" s="151" t="s">
        <v>790</v>
      </c>
      <c r="I318" s="152" t="s">
        <v>221</v>
      </c>
      <c r="J318" s="69" t="s">
        <v>169</v>
      </c>
      <c r="K318" s="137">
        <f t="shared" ref="K318:K322" si="33">L318/1.2/1.5</f>
        <v>33.305555555555557</v>
      </c>
      <c r="L318" s="142">
        <v>59.95</v>
      </c>
      <c r="M318" s="132"/>
      <c r="N318" s="131">
        <f t="shared" si="29"/>
        <v>0</v>
      </c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</row>
    <row r="319" spans="1:47" s="108" customFormat="1" ht="36.75" customHeight="1" x14ac:dyDescent="0.25">
      <c r="B319" s="68" t="s">
        <v>217</v>
      </c>
      <c r="C319" s="187" t="s">
        <v>164</v>
      </c>
      <c r="D319" s="150" t="s">
        <v>734</v>
      </c>
      <c r="E319" s="69">
        <v>71</v>
      </c>
      <c r="F319" s="69" t="s">
        <v>730</v>
      </c>
      <c r="G319" s="135">
        <v>4043197349596</v>
      </c>
      <c r="H319" s="151" t="s">
        <v>791</v>
      </c>
      <c r="I319" s="152" t="s">
        <v>225</v>
      </c>
      <c r="J319" s="69" t="s">
        <v>169</v>
      </c>
      <c r="K319" s="137">
        <f t="shared" si="33"/>
        <v>33.305555555555557</v>
      </c>
      <c r="L319" s="142">
        <v>59.95</v>
      </c>
      <c r="M319" s="132"/>
      <c r="N319" s="131">
        <f t="shared" si="29"/>
        <v>0</v>
      </c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</row>
    <row r="320" spans="1:47" s="108" customFormat="1" ht="36.75" customHeight="1" x14ac:dyDescent="0.25">
      <c r="B320" s="68" t="s">
        <v>217</v>
      </c>
      <c r="C320" s="187" t="s">
        <v>164</v>
      </c>
      <c r="D320" s="150" t="s">
        <v>734</v>
      </c>
      <c r="E320" s="69">
        <v>71</v>
      </c>
      <c r="F320" s="69" t="s">
        <v>731</v>
      </c>
      <c r="G320" s="135">
        <v>4043197349619</v>
      </c>
      <c r="H320" s="151" t="s">
        <v>792</v>
      </c>
      <c r="I320" s="152" t="s">
        <v>221</v>
      </c>
      <c r="J320" s="69" t="s">
        <v>169</v>
      </c>
      <c r="K320" s="137">
        <f t="shared" si="33"/>
        <v>33.305555555555557</v>
      </c>
      <c r="L320" s="142">
        <v>59.95</v>
      </c>
      <c r="M320" s="132"/>
      <c r="N320" s="131">
        <f t="shared" si="29"/>
        <v>0</v>
      </c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</row>
    <row r="321" spans="1:47" s="133" customFormat="1" ht="36.75" customHeight="1" x14ac:dyDescent="0.25">
      <c r="B321" s="68" t="s">
        <v>217</v>
      </c>
      <c r="C321" s="187" t="s">
        <v>164</v>
      </c>
      <c r="D321" s="150" t="s">
        <v>734</v>
      </c>
      <c r="E321" s="69">
        <v>71</v>
      </c>
      <c r="F321" s="69" t="s">
        <v>732</v>
      </c>
      <c r="G321" s="135">
        <v>4043197349626</v>
      </c>
      <c r="H321" s="151" t="s">
        <v>793</v>
      </c>
      <c r="I321" s="152" t="s">
        <v>222</v>
      </c>
      <c r="J321" s="69" t="s">
        <v>169</v>
      </c>
      <c r="K321" s="137">
        <f t="shared" si="33"/>
        <v>33.305555555555557</v>
      </c>
      <c r="L321" s="142">
        <v>59.95</v>
      </c>
      <c r="M321" s="132"/>
      <c r="N321" s="131">
        <f t="shared" si="29"/>
        <v>0</v>
      </c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</row>
    <row r="322" spans="1:47" s="133" customFormat="1" ht="36.75" customHeight="1" thickBot="1" x14ac:dyDescent="0.3">
      <c r="B322" s="68" t="s">
        <v>217</v>
      </c>
      <c r="C322" s="187" t="s">
        <v>164</v>
      </c>
      <c r="D322" s="150" t="s">
        <v>734</v>
      </c>
      <c r="E322" s="69">
        <v>71</v>
      </c>
      <c r="F322" s="69" t="s">
        <v>733</v>
      </c>
      <c r="G322" s="135">
        <v>4043197349633</v>
      </c>
      <c r="H322" s="151" t="s">
        <v>794</v>
      </c>
      <c r="I322" s="152" t="s">
        <v>384</v>
      </c>
      <c r="J322" s="69" t="s">
        <v>169</v>
      </c>
      <c r="K322" s="137">
        <f t="shared" si="33"/>
        <v>33.305555555555557</v>
      </c>
      <c r="L322" s="142">
        <v>59.95</v>
      </c>
      <c r="M322" s="211"/>
      <c r="N322" s="212">
        <f t="shared" si="29"/>
        <v>0</v>
      </c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</row>
    <row r="323" spans="1:47" s="25" customFormat="1" ht="36.75" customHeight="1" x14ac:dyDescent="0.25">
      <c r="A323" s="39"/>
      <c r="B323" s="40" t="s">
        <v>217</v>
      </c>
      <c r="C323" s="184"/>
      <c r="D323" s="19" t="s">
        <v>165</v>
      </c>
      <c r="E323" s="20">
        <v>71</v>
      </c>
      <c r="F323" s="20" t="s">
        <v>33</v>
      </c>
      <c r="G323" s="21">
        <v>4043197328072</v>
      </c>
      <c r="H323" s="42" t="s">
        <v>391</v>
      </c>
      <c r="I323" s="23" t="s">
        <v>222</v>
      </c>
      <c r="J323" s="20" t="s">
        <v>169</v>
      </c>
      <c r="K323" s="24">
        <f t="shared" si="32"/>
        <v>55.527777777777779</v>
      </c>
      <c r="L323" s="196">
        <v>99.95</v>
      </c>
      <c r="M323" s="216"/>
      <c r="N323" s="183">
        <f t="shared" si="29"/>
        <v>0</v>
      </c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</row>
    <row r="324" spans="1:47" s="25" customFormat="1" ht="36.75" customHeight="1" x14ac:dyDescent="0.25">
      <c r="A324" s="39"/>
      <c r="B324" s="37" t="s">
        <v>217</v>
      </c>
      <c r="C324" s="185"/>
      <c r="D324" s="74" t="s">
        <v>165</v>
      </c>
      <c r="E324" s="60">
        <v>71</v>
      </c>
      <c r="F324" s="60" t="s">
        <v>35</v>
      </c>
      <c r="G324" s="61">
        <v>4043197328133</v>
      </c>
      <c r="H324" s="62" t="s">
        <v>391</v>
      </c>
      <c r="I324" s="76" t="s">
        <v>220</v>
      </c>
      <c r="J324" s="60" t="s">
        <v>184</v>
      </c>
      <c r="K324" s="64">
        <f t="shared" si="32"/>
        <v>55.527777777777779</v>
      </c>
      <c r="L324" s="197">
        <v>99.95</v>
      </c>
      <c r="M324" s="217"/>
      <c r="N324" s="131">
        <f t="shared" si="29"/>
        <v>0</v>
      </c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</row>
    <row r="325" spans="1:47" s="25" customFormat="1" ht="36.75" customHeight="1" x14ac:dyDescent="0.25">
      <c r="A325" s="39"/>
      <c r="B325" s="37" t="s">
        <v>217</v>
      </c>
      <c r="C325" s="185"/>
      <c r="D325" s="74" t="s">
        <v>165</v>
      </c>
      <c r="E325" s="60">
        <v>71</v>
      </c>
      <c r="F325" s="60" t="s">
        <v>34</v>
      </c>
      <c r="G325" s="61">
        <v>4043197328089</v>
      </c>
      <c r="H325" s="62" t="s">
        <v>392</v>
      </c>
      <c r="I325" s="76" t="s">
        <v>222</v>
      </c>
      <c r="J325" s="60" t="s">
        <v>169</v>
      </c>
      <c r="K325" s="64">
        <f t="shared" si="32"/>
        <v>55.527777777777779</v>
      </c>
      <c r="L325" s="197">
        <v>99.95</v>
      </c>
      <c r="M325" s="217"/>
      <c r="N325" s="131">
        <f t="shared" si="29"/>
        <v>0</v>
      </c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</row>
    <row r="326" spans="1:47" s="25" customFormat="1" ht="36.75" customHeight="1" thickBot="1" x14ac:dyDescent="0.3">
      <c r="A326" s="39"/>
      <c r="B326" s="38" t="s">
        <v>217</v>
      </c>
      <c r="C326" s="188" t="s">
        <v>164</v>
      </c>
      <c r="D326" s="12" t="s">
        <v>165</v>
      </c>
      <c r="E326" s="13">
        <v>71</v>
      </c>
      <c r="F326" s="13" t="s">
        <v>728</v>
      </c>
      <c r="G326" s="14">
        <v>4043197349510</v>
      </c>
      <c r="H326" s="45" t="s">
        <v>795</v>
      </c>
      <c r="I326" s="16" t="s">
        <v>220</v>
      </c>
      <c r="J326" s="13" t="s">
        <v>184</v>
      </c>
      <c r="K326" s="17">
        <f t="shared" si="32"/>
        <v>55.527777777777779</v>
      </c>
      <c r="L326" s="198">
        <v>99.95</v>
      </c>
      <c r="M326" s="218"/>
      <c r="N326" s="215">
        <f t="shared" si="29"/>
        <v>0</v>
      </c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</row>
    <row r="327" spans="1:47" ht="36.75" customHeight="1" x14ac:dyDescent="0.25">
      <c r="A327" s="5"/>
      <c r="B327" s="37" t="s">
        <v>217</v>
      </c>
      <c r="C327" s="185" t="s">
        <v>164</v>
      </c>
      <c r="D327" s="74" t="s">
        <v>165</v>
      </c>
      <c r="E327" s="60">
        <v>72</v>
      </c>
      <c r="F327" s="60" t="s">
        <v>735</v>
      </c>
      <c r="G327" s="61">
        <v>4043197339832</v>
      </c>
      <c r="H327" s="75" t="s">
        <v>738</v>
      </c>
      <c r="I327" s="76" t="s">
        <v>225</v>
      </c>
      <c r="J327" s="60" t="s">
        <v>169</v>
      </c>
      <c r="K327" s="64">
        <f t="shared" si="32"/>
        <v>38.861111111111114</v>
      </c>
      <c r="L327" s="207">
        <v>69.95</v>
      </c>
      <c r="M327" s="132"/>
      <c r="N327" s="131">
        <f t="shared" si="29"/>
        <v>0</v>
      </c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</row>
    <row r="328" spans="1:47" s="25" customFormat="1" ht="36.75" customHeight="1" x14ac:dyDescent="0.25">
      <c r="A328" s="39"/>
      <c r="B328" s="37" t="s">
        <v>217</v>
      </c>
      <c r="C328" s="185" t="s">
        <v>164</v>
      </c>
      <c r="D328" s="74" t="s">
        <v>165</v>
      </c>
      <c r="E328" s="60">
        <v>72</v>
      </c>
      <c r="F328" s="60" t="s">
        <v>736</v>
      </c>
      <c r="G328" s="61">
        <v>4043197349497</v>
      </c>
      <c r="H328" s="75" t="s">
        <v>739</v>
      </c>
      <c r="I328" s="76" t="s">
        <v>222</v>
      </c>
      <c r="J328" s="60" t="s">
        <v>169</v>
      </c>
      <c r="K328" s="64">
        <f t="shared" si="32"/>
        <v>38.861111111111114</v>
      </c>
      <c r="L328" s="207">
        <v>69.95</v>
      </c>
      <c r="M328" s="132"/>
      <c r="N328" s="131">
        <f t="shared" si="29"/>
        <v>0</v>
      </c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</row>
    <row r="329" spans="1:47" ht="36.75" customHeight="1" x14ac:dyDescent="0.25">
      <c r="B329" s="37" t="s">
        <v>217</v>
      </c>
      <c r="C329" s="185" t="s">
        <v>164</v>
      </c>
      <c r="D329" s="74" t="s">
        <v>165</v>
      </c>
      <c r="E329" s="60">
        <v>72</v>
      </c>
      <c r="F329" s="60" t="s">
        <v>737</v>
      </c>
      <c r="G329" s="61">
        <v>4043197339863</v>
      </c>
      <c r="H329" s="75" t="s">
        <v>740</v>
      </c>
      <c r="I329" s="76" t="s">
        <v>223</v>
      </c>
      <c r="J329" s="60" t="s">
        <v>169</v>
      </c>
      <c r="K329" s="64">
        <f>L329/1.2/1.5</f>
        <v>38.861111111111114</v>
      </c>
      <c r="L329" s="207">
        <v>69.95</v>
      </c>
      <c r="M329" s="132"/>
      <c r="N329" s="131">
        <f>M329*K329</f>
        <v>0</v>
      </c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</row>
    <row r="330" spans="1:47" ht="36.75" customHeight="1" x14ac:dyDescent="0.25">
      <c r="A330" s="5"/>
      <c r="B330" s="37" t="s">
        <v>217</v>
      </c>
      <c r="C330" s="185"/>
      <c r="D330" s="74" t="s">
        <v>165</v>
      </c>
      <c r="E330" s="60">
        <v>72</v>
      </c>
      <c r="F330" s="60" t="s">
        <v>517</v>
      </c>
      <c r="G330" s="61">
        <v>4043197339849</v>
      </c>
      <c r="H330" s="75" t="s">
        <v>489</v>
      </c>
      <c r="I330" s="76" t="s">
        <v>221</v>
      </c>
      <c r="J330" s="60" t="s">
        <v>184</v>
      </c>
      <c r="K330" s="64">
        <f t="shared" si="32"/>
        <v>38.861111111111114</v>
      </c>
      <c r="L330" s="207">
        <v>69.95</v>
      </c>
      <c r="M330" s="132"/>
      <c r="N330" s="131">
        <f t="shared" ref="N330:N402" si="34">M330*K330</f>
        <v>0</v>
      </c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</row>
    <row r="331" spans="1:47" s="25" customFormat="1" ht="36.75" customHeight="1" thickBot="1" x14ac:dyDescent="0.3">
      <c r="A331" s="39"/>
      <c r="B331" s="37" t="s">
        <v>217</v>
      </c>
      <c r="C331" s="185"/>
      <c r="D331" s="74" t="s">
        <v>165</v>
      </c>
      <c r="E331" s="60">
        <v>72</v>
      </c>
      <c r="F331" s="60" t="s">
        <v>518</v>
      </c>
      <c r="G331" s="61">
        <v>4043197339856</v>
      </c>
      <c r="H331" s="75" t="s">
        <v>488</v>
      </c>
      <c r="I331" s="76" t="s">
        <v>384</v>
      </c>
      <c r="J331" s="60" t="s">
        <v>169</v>
      </c>
      <c r="K331" s="64">
        <f t="shared" si="32"/>
        <v>38.861111111111114</v>
      </c>
      <c r="L331" s="207">
        <v>69.95</v>
      </c>
      <c r="M331" s="211"/>
      <c r="N331" s="212">
        <f t="shared" si="34"/>
        <v>0</v>
      </c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</row>
    <row r="332" spans="1:47" ht="36.75" customHeight="1" thickBot="1" x14ac:dyDescent="0.3">
      <c r="A332" s="5"/>
      <c r="B332" s="28" t="s">
        <v>338</v>
      </c>
      <c r="C332" s="189"/>
      <c r="D332" s="29" t="s">
        <v>165</v>
      </c>
      <c r="E332" s="30"/>
      <c r="F332" s="30" t="s">
        <v>340</v>
      </c>
      <c r="G332" s="58">
        <v>4043197314549</v>
      </c>
      <c r="H332" s="32" t="s">
        <v>339</v>
      </c>
      <c r="I332" s="33" t="s">
        <v>338</v>
      </c>
      <c r="J332" s="30" t="s">
        <v>337</v>
      </c>
      <c r="K332" s="34">
        <f t="shared" si="32"/>
        <v>33.305555555555557</v>
      </c>
      <c r="L332" s="113">
        <v>59.95</v>
      </c>
      <c r="M332" s="222"/>
      <c r="N332" s="221">
        <f t="shared" si="34"/>
        <v>0</v>
      </c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</row>
    <row r="333" spans="1:47" ht="36.75" customHeight="1" x14ac:dyDescent="0.25">
      <c r="A333" s="5"/>
      <c r="B333" s="40" t="s">
        <v>226</v>
      </c>
      <c r="C333" s="184"/>
      <c r="D333" s="19" t="s">
        <v>165</v>
      </c>
      <c r="E333" s="20">
        <v>72</v>
      </c>
      <c r="F333" s="20" t="s">
        <v>25</v>
      </c>
      <c r="G333" s="21" t="s">
        <v>236</v>
      </c>
      <c r="H333" s="22" t="s">
        <v>237</v>
      </c>
      <c r="I333" s="23" t="s">
        <v>238</v>
      </c>
      <c r="J333" s="20" t="s">
        <v>169</v>
      </c>
      <c r="K333" s="24">
        <f t="shared" si="32"/>
        <v>33.305555555555557</v>
      </c>
      <c r="L333" s="78">
        <v>59.95</v>
      </c>
      <c r="M333" s="216"/>
      <c r="N333" s="183">
        <f t="shared" si="34"/>
        <v>0</v>
      </c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</row>
    <row r="334" spans="1:47" ht="36.75" customHeight="1" x14ac:dyDescent="0.25">
      <c r="A334" s="5"/>
      <c r="B334" s="37" t="s">
        <v>226</v>
      </c>
      <c r="C334" s="185"/>
      <c r="D334" s="74" t="s">
        <v>165</v>
      </c>
      <c r="E334" s="60">
        <v>72</v>
      </c>
      <c r="F334" s="60" t="s">
        <v>26</v>
      </c>
      <c r="G334" s="61" t="s">
        <v>239</v>
      </c>
      <c r="H334" s="75" t="s">
        <v>240</v>
      </c>
      <c r="I334" s="76" t="s">
        <v>241</v>
      </c>
      <c r="J334" s="60" t="s">
        <v>169</v>
      </c>
      <c r="K334" s="64">
        <f t="shared" si="32"/>
        <v>33.305555555555557</v>
      </c>
      <c r="L334" s="79">
        <v>59.95</v>
      </c>
      <c r="M334" s="217"/>
      <c r="N334" s="131">
        <f t="shared" si="34"/>
        <v>0</v>
      </c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</row>
    <row r="335" spans="1:47" s="25" customFormat="1" ht="36.75" customHeight="1" thickBot="1" x14ac:dyDescent="0.3">
      <c r="A335" s="39"/>
      <c r="B335" s="38" t="s">
        <v>226</v>
      </c>
      <c r="C335" s="188"/>
      <c r="D335" s="12" t="s">
        <v>165</v>
      </c>
      <c r="E335" s="13">
        <v>72</v>
      </c>
      <c r="F335" s="13" t="s">
        <v>27</v>
      </c>
      <c r="G335" s="14">
        <v>4043197326603</v>
      </c>
      <c r="H335" s="15" t="s">
        <v>240</v>
      </c>
      <c r="I335" s="16" t="s">
        <v>233</v>
      </c>
      <c r="J335" s="13" t="s">
        <v>169</v>
      </c>
      <c r="K335" s="17">
        <f t="shared" ref="K335:K353" si="35">L335/1.2/1.5</f>
        <v>33.305555555555557</v>
      </c>
      <c r="L335" s="80">
        <v>59.95</v>
      </c>
      <c r="M335" s="218"/>
      <c r="N335" s="215">
        <f t="shared" si="34"/>
        <v>0</v>
      </c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</row>
    <row r="336" spans="1:47" ht="36.75" customHeight="1" x14ac:dyDescent="0.25">
      <c r="A336" s="5"/>
      <c r="B336" s="37" t="s">
        <v>226</v>
      </c>
      <c r="C336" s="185"/>
      <c r="D336" s="74" t="s">
        <v>165</v>
      </c>
      <c r="E336" s="60">
        <v>73</v>
      </c>
      <c r="F336" s="60" t="s">
        <v>12</v>
      </c>
      <c r="G336" s="61" t="s">
        <v>228</v>
      </c>
      <c r="H336" s="75" t="s">
        <v>229</v>
      </c>
      <c r="I336" s="76" t="s">
        <v>230</v>
      </c>
      <c r="J336" s="60" t="s">
        <v>169</v>
      </c>
      <c r="K336" s="64">
        <f t="shared" si="35"/>
        <v>27.750000000000004</v>
      </c>
      <c r="L336" s="199">
        <v>49.95</v>
      </c>
      <c r="M336" s="216"/>
      <c r="N336" s="183">
        <f t="shared" si="34"/>
        <v>0</v>
      </c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</row>
    <row r="337" spans="1:47" ht="36.75" customHeight="1" x14ac:dyDescent="0.25">
      <c r="A337" s="5"/>
      <c r="B337" s="37" t="s">
        <v>226</v>
      </c>
      <c r="C337" s="185"/>
      <c r="D337" s="74" t="s">
        <v>165</v>
      </c>
      <c r="E337" s="60">
        <v>73</v>
      </c>
      <c r="F337" s="60" t="s">
        <v>13</v>
      </c>
      <c r="G337" s="61" t="s">
        <v>231</v>
      </c>
      <c r="H337" s="75" t="s">
        <v>232</v>
      </c>
      <c r="I337" s="76" t="s">
        <v>233</v>
      </c>
      <c r="J337" s="60" t="s">
        <v>169</v>
      </c>
      <c r="K337" s="64">
        <f t="shared" si="35"/>
        <v>27.750000000000004</v>
      </c>
      <c r="L337" s="199">
        <v>49.95</v>
      </c>
      <c r="M337" s="217"/>
      <c r="N337" s="131">
        <f t="shared" si="34"/>
        <v>0</v>
      </c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</row>
    <row r="338" spans="1:47" ht="36.75" customHeight="1" thickBot="1" x14ac:dyDescent="0.3">
      <c r="A338" s="5"/>
      <c r="B338" s="37" t="s">
        <v>226</v>
      </c>
      <c r="C338" s="185"/>
      <c r="D338" s="74" t="s">
        <v>165</v>
      </c>
      <c r="E338" s="60">
        <v>73</v>
      </c>
      <c r="F338" s="60" t="s">
        <v>14</v>
      </c>
      <c r="G338" s="61" t="s">
        <v>234</v>
      </c>
      <c r="H338" s="75" t="s">
        <v>229</v>
      </c>
      <c r="I338" s="76" t="s">
        <v>235</v>
      </c>
      <c r="J338" s="60" t="s">
        <v>167</v>
      </c>
      <c r="K338" s="64">
        <f t="shared" si="35"/>
        <v>27.750000000000004</v>
      </c>
      <c r="L338" s="199">
        <v>49.95</v>
      </c>
      <c r="M338" s="225"/>
      <c r="N338" s="212">
        <f t="shared" si="34"/>
        <v>0</v>
      </c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</row>
    <row r="339" spans="1:47" ht="36.75" customHeight="1" x14ac:dyDescent="0.25">
      <c r="A339" s="5"/>
      <c r="B339" s="40" t="s">
        <v>226</v>
      </c>
      <c r="C339" s="235" t="s">
        <v>164</v>
      </c>
      <c r="D339" s="19" t="s">
        <v>165</v>
      </c>
      <c r="E339" s="20">
        <v>73</v>
      </c>
      <c r="F339" s="20" t="s">
        <v>741</v>
      </c>
      <c r="G339" s="21">
        <v>4043197349640</v>
      </c>
      <c r="H339" s="22" t="s">
        <v>743</v>
      </c>
      <c r="I339" s="23" t="s">
        <v>235</v>
      </c>
      <c r="J339" s="20" t="s">
        <v>167</v>
      </c>
      <c r="K339" s="24">
        <f>L339/1.2/1.5</f>
        <v>27.750000000000004</v>
      </c>
      <c r="L339" s="78">
        <v>49.95</v>
      </c>
      <c r="M339" s="216"/>
      <c r="N339" s="183">
        <f>M339*K339</f>
        <v>0</v>
      </c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</row>
    <row r="340" spans="1:47" ht="36.75" customHeight="1" thickBot="1" x14ac:dyDescent="0.3">
      <c r="A340" s="5"/>
      <c r="B340" s="38" t="s">
        <v>226</v>
      </c>
      <c r="C340" s="236" t="s">
        <v>164</v>
      </c>
      <c r="D340" s="12" t="s">
        <v>165</v>
      </c>
      <c r="E340" s="13">
        <v>73</v>
      </c>
      <c r="F340" s="13" t="s">
        <v>742</v>
      </c>
      <c r="G340" s="14">
        <v>4043197349657</v>
      </c>
      <c r="H340" s="15" t="s">
        <v>744</v>
      </c>
      <c r="I340" s="16" t="s">
        <v>235</v>
      </c>
      <c r="J340" s="13" t="s">
        <v>167</v>
      </c>
      <c r="K340" s="17">
        <f>L340/1.2/1.5</f>
        <v>27.750000000000004</v>
      </c>
      <c r="L340" s="80">
        <v>49.95</v>
      </c>
      <c r="M340" s="218"/>
      <c r="N340" s="182">
        <f>M340*K340</f>
        <v>0</v>
      </c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</row>
    <row r="341" spans="1:47" ht="36.75" customHeight="1" x14ac:dyDescent="0.25">
      <c r="A341" s="5"/>
      <c r="B341" s="37" t="s">
        <v>242</v>
      </c>
      <c r="C341" s="185"/>
      <c r="D341" s="74" t="s">
        <v>174</v>
      </c>
      <c r="E341" s="60">
        <v>74</v>
      </c>
      <c r="F341" s="60" t="s">
        <v>520</v>
      </c>
      <c r="G341" s="61">
        <v>4043197341194</v>
      </c>
      <c r="H341" s="75" t="s">
        <v>527</v>
      </c>
      <c r="I341" s="76" t="s">
        <v>221</v>
      </c>
      <c r="J341" s="60" t="s">
        <v>169</v>
      </c>
      <c r="K341" s="64">
        <f t="shared" si="35"/>
        <v>27.750000000000004</v>
      </c>
      <c r="L341" s="83">
        <v>49.95</v>
      </c>
      <c r="M341" s="132"/>
      <c r="N341" s="131">
        <f t="shared" si="34"/>
        <v>0</v>
      </c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</row>
    <row r="342" spans="1:47" ht="36.75" customHeight="1" x14ac:dyDescent="0.25">
      <c r="A342" s="5"/>
      <c r="B342" s="37" t="s">
        <v>242</v>
      </c>
      <c r="C342" s="185"/>
      <c r="D342" s="74" t="s">
        <v>174</v>
      </c>
      <c r="E342" s="60">
        <v>74</v>
      </c>
      <c r="F342" s="60" t="s">
        <v>519</v>
      </c>
      <c r="G342" s="61">
        <v>4043197340470</v>
      </c>
      <c r="H342" s="75" t="s">
        <v>528</v>
      </c>
      <c r="I342" s="76" t="s">
        <v>221</v>
      </c>
      <c r="J342" s="60" t="s">
        <v>169</v>
      </c>
      <c r="K342" s="64">
        <f t="shared" si="35"/>
        <v>27.750000000000004</v>
      </c>
      <c r="L342" s="83">
        <v>49.95</v>
      </c>
      <c r="M342" s="132"/>
      <c r="N342" s="131">
        <f t="shared" si="34"/>
        <v>0</v>
      </c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</row>
    <row r="343" spans="1:47" s="25" customFormat="1" ht="36.75" customHeight="1" x14ac:dyDescent="0.25">
      <c r="A343" s="39"/>
      <c r="B343" s="37" t="s">
        <v>242</v>
      </c>
      <c r="C343" s="185"/>
      <c r="D343" s="74" t="s">
        <v>174</v>
      </c>
      <c r="E343" s="60">
        <v>74</v>
      </c>
      <c r="F343" s="60" t="s">
        <v>521</v>
      </c>
      <c r="G343" s="61">
        <v>4043197341200</v>
      </c>
      <c r="H343" s="75" t="s">
        <v>529</v>
      </c>
      <c r="I343" s="76" t="s">
        <v>223</v>
      </c>
      <c r="J343" s="60" t="s">
        <v>169</v>
      </c>
      <c r="K343" s="64">
        <f t="shared" si="35"/>
        <v>27.750000000000004</v>
      </c>
      <c r="L343" s="83">
        <v>49.95</v>
      </c>
      <c r="M343" s="132"/>
      <c r="N343" s="131">
        <f t="shared" si="34"/>
        <v>0</v>
      </c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</row>
    <row r="344" spans="1:47" ht="36.75" customHeight="1" thickBot="1" x14ac:dyDescent="0.3">
      <c r="A344" s="5"/>
      <c r="B344" s="38" t="s">
        <v>242</v>
      </c>
      <c r="C344" s="188"/>
      <c r="D344" s="12" t="s">
        <v>174</v>
      </c>
      <c r="E344" s="13">
        <v>74</v>
      </c>
      <c r="F344" s="13" t="s">
        <v>522</v>
      </c>
      <c r="G344" s="14">
        <v>4043197341217</v>
      </c>
      <c r="H344" s="15" t="s">
        <v>530</v>
      </c>
      <c r="I344" s="16" t="s">
        <v>220</v>
      </c>
      <c r="J344" s="13" t="s">
        <v>169</v>
      </c>
      <c r="K344" s="17">
        <f t="shared" si="35"/>
        <v>27.750000000000004</v>
      </c>
      <c r="L344" s="84">
        <v>49.95</v>
      </c>
      <c r="M344" s="211"/>
      <c r="N344" s="212">
        <f t="shared" si="34"/>
        <v>0</v>
      </c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</row>
    <row r="345" spans="1:47" ht="36.75" customHeight="1" x14ac:dyDescent="0.25">
      <c r="A345" s="5"/>
      <c r="B345" s="40" t="s">
        <v>242</v>
      </c>
      <c r="C345" s="184"/>
      <c r="D345" s="19" t="s">
        <v>174</v>
      </c>
      <c r="E345" s="20">
        <v>75</v>
      </c>
      <c r="F345" s="20" t="s">
        <v>524</v>
      </c>
      <c r="G345" s="21">
        <v>4043197341248</v>
      </c>
      <c r="H345" s="22" t="s">
        <v>531</v>
      </c>
      <c r="I345" s="23" t="s">
        <v>243</v>
      </c>
      <c r="J345" s="20" t="s">
        <v>169</v>
      </c>
      <c r="K345" s="24">
        <f t="shared" si="35"/>
        <v>22.194444444444446</v>
      </c>
      <c r="L345" s="82">
        <v>39.950000000000003</v>
      </c>
      <c r="M345" s="216"/>
      <c r="N345" s="183">
        <f t="shared" si="34"/>
        <v>0</v>
      </c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</row>
    <row r="346" spans="1:47" s="25" customFormat="1" ht="36.75" customHeight="1" x14ac:dyDescent="0.25">
      <c r="A346" s="39"/>
      <c r="B346" s="37" t="s">
        <v>242</v>
      </c>
      <c r="C346" s="185"/>
      <c r="D346" s="74" t="s">
        <v>174</v>
      </c>
      <c r="E346" s="60">
        <v>75</v>
      </c>
      <c r="F346" s="60" t="s">
        <v>523</v>
      </c>
      <c r="G346" s="61">
        <v>4043197340463</v>
      </c>
      <c r="H346" s="75" t="s">
        <v>532</v>
      </c>
      <c r="I346" s="76" t="s">
        <v>243</v>
      </c>
      <c r="J346" s="60" t="s">
        <v>169</v>
      </c>
      <c r="K346" s="64">
        <f t="shared" si="35"/>
        <v>22.194444444444446</v>
      </c>
      <c r="L346" s="83">
        <v>39.950000000000003</v>
      </c>
      <c r="M346" s="217"/>
      <c r="N346" s="131">
        <f t="shared" si="34"/>
        <v>0</v>
      </c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</row>
    <row r="347" spans="1:47" ht="36.75" customHeight="1" x14ac:dyDescent="0.25">
      <c r="A347" s="5"/>
      <c r="B347" s="37" t="s">
        <v>242</v>
      </c>
      <c r="C347" s="185"/>
      <c r="D347" s="74" t="s">
        <v>174</v>
      </c>
      <c r="E347" s="60">
        <v>75</v>
      </c>
      <c r="F347" s="60" t="s">
        <v>525</v>
      </c>
      <c r="G347" s="61">
        <v>4043197341255</v>
      </c>
      <c r="H347" s="75" t="s">
        <v>533</v>
      </c>
      <c r="I347" s="76" t="s">
        <v>243</v>
      </c>
      <c r="J347" s="60" t="s">
        <v>169</v>
      </c>
      <c r="K347" s="64">
        <f t="shared" si="35"/>
        <v>22.194444444444446</v>
      </c>
      <c r="L347" s="83">
        <v>39.950000000000003</v>
      </c>
      <c r="M347" s="217"/>
      <c r="N347" s="131">
        <f t="shared" si="34"/>
        <v>0</v>
      </c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</row>
    <row r="348" spans="1:47" ht="36.75" customHeight="1" thickBot="1" x14ac:dyDescent="0.3">
      <c r="A348" s="5"/>
      <c r="B348" s="38" t="s">
        <v>242</v>
      </c>
      <c r="C348" s="188"/>
      <c r="D348" s="12" t="s">
        <v>174</v>
      </c>
      <c r="E348" s="13">
        <v>75</v>
      </c>
      <c r="F348" s="13" t="s">
        <v>526</v>
      </c>
      <c r="G348" s="14">
        <v>4043197341279</v>
      </c>
      <c r="H348" s="15" t="s">
        <v>534</v>
      </c>
      <c r="I348" s="16" t="s">
        <v>243</v>
      </c>
      <c r="J348" s="13" t="s">
        <v>169</v>
      </c>
      <c r="K348" s="17">
        <f t="shared" si="35"/>
        <v>22.194444444444446</v>
      </c>
      <c r="L348" s="84">
        <v>39.950000000000003</v>
      </c>
      <c r="M348" s="218"/>
      <c r="N348" s="215">
        <f t="shared" si="34"/>
        <v>0</v>
      </c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</row>
    <row r="349" spans="1:47" ht="36.75" customHeight="1" x14ac:dyDescent="0.25">
      <c r="A349" s="5"/>
      <c r="B349" s="40" t="s">
        <v>242</v>
      </c>
      <c r="C349" s="184"/>
      <c r="D349" s="19" t="s">
        <v>174</v>
      </c>
      <c r="E349" s="20">
        <v>75</v>
      </c>
      <c r="F349" s="20" t="s">
        <v>28</v>
      </c>
      <c r="G349" s="21" t="s">
        <v>245</v>
      </c>
      <c r="H349" s="22" t="s">
        <v>246</v>
      </c>
      <c r="I349" s="23" t="s">
        <v>243</v>
      </c>
      <c r="J349" s="20" t="s">
        <v>169</v>
      </c>
      <c r="K349" s="24">
        <f t="shared" si="35"/>
        <v>13.861111111111112</v>
      </c>
      <c r="L349" s="208">
        <v>24.95</v>
      </c>
      <c r="M349" s="132"/>
      <c r="N349" s="131">
        <f t="shared" si="34"/>
        <v>0</v>
      </c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</row>
    <row r="350" spans="1:47" ht="36.75" customHeight="1" x14ac:dyDescent="0.25">
      <c r="A350" s="5"/>
      <c r="B350" s="37" t="s">
        <v>242</v>
      </c>
      <c r="C350" s="185"/>
      <c r="D350" s="74" t="s">
        <v>174</v>
      </c>
      <c r="E350" s="60">
        <v>75</v>
      </c>
      <c r="F350" s="60" t="s">
        <v>30</v>
      </c>
      <c r="G350" s="61" t="s">
        <v>247</v>
      </c>
      <c r="H350" s="75" t="s">
        <v>248</v>
      </c>
      <c r="I350" s="76" t="s">
        <v>243</v>
      </c>
      <c r="J350" s="60" t="s">
        <v>169</v>
      </c>
      <c r="K350" s="64">
        <f t="shared" si="35"/>
        <v>13.861111111111112</v>
      </c>
      <c r="L350" s="207">
        <v>24.95</v>
      </c>
      <c r="M350" s="132"/>
      <c r="N350" s="131">
        <f t="shared" si="34"/>
        <v>0</v>
      </c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</row>
    <row r="351" spans="1:47" ht="36.75" customHeight="1" x14ac:dyDescent="0.25">
      <c r="A351" s="5"/>
      <c r="B351" s="37" t="s">
        <v>242</v>
      </c>
      <c r="C351" s="185"/>
      <c r="D351" s="74" t="s">
        <v>174</v>
      </c>
      <c r="E351" s="60">
        <v>75</v>
      </c>
      <c r="F351" s="60" t="s">
        <v>29</v>
      </c>
      <c r="G351" s="61" t="s">
        <v>249</v>
      </c>
      <c r="H351" s="75" t="s">
        <v>250</v>
      </c>
      <c r="I351" s="76" t="s">
        <v>243</v>
      </c>
      <c r="J351" s="60" t="s">
        <v>169</v>
      </c>
      <c r="K351" s="64">
        <f t="shared" si="35"/>
        <v>13.861111111111112</v>
      </c>
      <c r="L351" s="207">
        <v>24.95</v>
      </c>
      <c r="M351" s="132"/>
      <c r="N351" s="131">
        <f t="shared" si="34"/>
        <v>0</v>
      </c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</row>
    <row r="352" spans="1:47" ht="36.75" customHeight="1" x14ac:dyDescent="0.25">
      <c r="A352" s="5"/>
      <c r="B352" s="37" t="s">
        <v>242</v>
      </c>
      <c r="C352" s="185"/>
      <c r="D352" s="74" t="s">
        <v>174</v>
      </c>
      <c r="E352" s="60">
        <v>75</v>
      </c>
      <c r="F352" s="60" t="s">
        <v>31</v>
      </c>
      <c r="G352" s="61" t="s">
        <v>251</v>
      </c>
      <c r="H352" s="75" t="s">
        <v>252</v>
      </c>
      <c r="I352" s="76" t="s">
        <v>243</v>
      </c>
      <c r="J352" s="60" t="s">
        <v>169</v>
      </c>
      <c r="K352" s="64">
        <f t="shared" si="35"/>
        <v>13.861111111111112</v>
      </c>
      <c r="L352" s="207">
        <v>24.95</v>
      </c>
      <c r="M352" s="132"/>
      <c r="N352" s="131">
        <f t="shared" si="34"/>
        <v>0</v>
      </c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</row>
    <row r="353" spans="1:47" ht="36.75" customHeight="1" thickBot="1" x14ac:dyDescent="0.3">
      <c r="A353" s="5"/>
      <c r="B353" s="37" t="s">
        <v>242</v>
      </c>
      <c r="C353" s="185"/>
      <c r="D353" s="74" t="s">
        <v>174</v>
      </c>
      <c r="E353" s="60">
        <v>75</v>
      </c>
      <c r="F353" s="60" t="s">
        <v>32</v>
      </c>
      <c r="G353" s="61" t="s">
        <v>253</v>
      </c>
      <c r="H353" s="75" t="s">
        <v>254</v>
      </c>
      <c r="I353" s="76" t="s">
        <v>243</v>
      </c>
      <c r="J353" s="60" t="s">
        <v>169</v>
      </c>
      <c r="K353" s="64">
        <f t="shared" si="35"/>
        <v>13.861111111111112</v>
      </c>
      <c r="L353" s="207">
        <v>24.95</v>
      </c>
      <c r="M353" s="211"/>
      <c r="N353" s="212">
        <f t="shared" si="34"/>
        <v>0</v>
      </c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</row>
    <row r="354" spans="1:47" ht="36.75" customHeight="1" x14ac:dyDescent="0.25">
      <c r="A354" s="5"/>
      <c r="B354" s="40" t="s">
        <v>289</v>
      </c>
      <c r="C354" s="184"/>
      <c r="D354" s="47"/>
      <c r="E354" s="20">
        <v>76</v>
      </c>
      <c r="F354" s="20" t="s">
        <v>296</v>
      </c>
      <c r="G354" s="21" t="s">
        <v>297</v>
      </c>
      <c r="H354" s="42" t="s">
        <v>298</v>
      </c>
      <c r="I354" s="57" t="s">
        <v>295</v>
      </c>
      <c r="J354" s="20" t="s">
        <v>169</v>
      </c>
      <c r="K354" s="24">
        <f t="shared" ref="K354:K365" si="36">L354/1.2/1.5</f>
        <v>55.527777777777779</v>
      </c>
      <c r="L354" s="206">
        <v>99.95</v>
      </c>
      <c r="M354" s="216"/>
      <c r="N354" s="183">
        <f t="shared" ref="N354:N377" si="37">M354*K354</f>
        <v>0</v>
      </c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</row>
    <row r="355" spans="1:47" ht="36.75" customHeight="1" x14ac:dyDescent="0.25">
      <c r="A355" s="5"/>
      <c r="B355" s="37" t="s">
        <v>289</v>
      </c>
      <c r="C355" s="185"/>
      <c r="D355" s="59"/>
      <c r="E355" s="60">
        <v>76</v>
      </c>
      <c r="F355" s="60" t="s">
        <v>299</v>
      </c>
      <c r="G355" s="61" t="s">
        <v>300</v>
      </c>
      <c r="H355" s="62" t="s">
        <v>301</v>
      </c>
      <c r="I355" s="237" t="s">
        <v>295</v>
      </c>
      <c r="J355" s="60" t="s">
        <v>169</v>
      </c>
      <c r="K355" s="64">
        <f t="shared" si="36"/>
        <v>55.527777777777779</v>
      </c>
      <c r="L355" s="199">
        <v>99.95</v>
      </c>
      <c r="M355" s="217"/>
      <c r="N355" s="131">
        <f t="shared" si="37"/>
        <v>0</v>
      </c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</row>
    <row r="356" spans="1:47" ht="36.75" customHeight="1" x14ac:dyDescent="0.25">
      <c r="A356" s="5"/>
      <c r="B356" s="37" t="s">
        <v>289</v>
      </c>
      <c r="C356" s="185"/>
      <c r="D356" s="59"/>
      <c r="E356" s="60">
        <v>76</v>
      </c>
      <c r="F356" s="60" t="s">
        <v>302</v>
      </c>
      <c r="G356" s="61" t="s">
        <v>303</v>
      </c>
      <c r="H356" s="62" t="s">
        <v>298</v>
      </c>
      <c r="I356" s="237" t="s">
        <v>222</v>
      </c>
      <c r="J356" s="60" t="s">
        <v>167</v>
      </c>
      <c r="K356" s="64">
        <f t="shared" si="36"/>
        <v>55.527777777777779</v>
      </c>
      <c r="L356" s="199">
        <v>99.95</v>
      </c>
      <c r="M356" s="217"/>
      <c r="N356" s="131">
        <f t="shared" si="37"/>
        <v>0</v>
      </c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</row>
    <row r="357" spans="1:47" ht="36.75" customHeight="1" thickBot="1" x14ac:dyDescent="0.3">
      <c r="A357" s="5"/>
      <c r="B357" s="38" t="s">
        <v>289</v>
      </c>
      <c r="C357" s="188"/>
      <c r="D357" s="51"/>
      <c r="E357" s="13">
        <v>76</v>
      </c>
      <c r="F357" s="13" t="s">
        <v>304</v>
      </c>
      <c r="G357" s="14" t="s">
        <v>305</v>
      </c>
      <c r="H357" s="45" t="s">
        <v>301</v>
      </c>
      <c r="I357" s="195" t="s">
        <v>222</v>
      </c>
      <c r="J357" s="13" t="s">
        <v>167</v>
      </c>
      <c r="K357" s="17">
        <f t="shared" si="36"/>
        <v>55.527777777777779</v>
      </c>
      <c r="L357" s="202">
        <v>99.95</v>
      </c>
      <c r="M357" s="218"/>
      <c r="N357" s="215">
        <f t="shared" si="37"/>
        <v>0</v>
      </c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</row>
    <row r="358" spans="1:47" ht="36.75" customHeight="1" x14ac:dyDescent="0.25">
      <c r="A358" s="5"/>
      <c r="B358" s="37" t="s">
        <v>289</v>
      </c>
      <c r="C358" s="190"/>
      <c r="E358" s="8">
        <v>76</v>
      </c>
      <c r="F358" s="8" t="s">
        <v>306</v>
      </c>
      <c r="G358" s="9" t="s">
        <v>307</v>
      </c>
      <c r="H358" s="49" t="s">
        <v>308</v>
      </c>
      <c r="I358" s="50" t="s">
        <v>309</v>
      </c>
      <c r="J358" s="8" t="s">
        <v>310</v>
      </c>
      <c r="K358" s="10">
        <f t="shared" si="36"/>
        <v>83.305555555555557</v>
      </c>
      <c r="L358" s="201">
        <v>149.94999999999999</v>
      </c>
      <c r="M358" s="217"/>
      <c r="N358" s="131">
        <f t="shared" si="37"/>
        <v>0</v>
      </c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</row>
    <row r="359" spans="1:47" ht="36.75" customHeight="1" thickBot="1" x14ac:dyDescent="0.3">
      <c r="A359" s="5"/>
      <c r="B359" s="37" t="s">
        <v>289</v>
      </c>
      <c r="C359" s="190"/>
      <c r="E359" s="8">
        <v>76</v>
      </c>
      <c r="F359" s="8" t="s">
        <v>311</v>
      </c>
      <c r="G359" s="9" t="s">
        <v>312</v>
      </c>
      <c r="H359" s="49" t="s">
        <v>313</v>
      </c>
      <c r="I359" s="50" t="s">
        <v>309</v>
      </c>
      <c r="J359" s="8" t="s">
        <v>310</v>
      </c>
      <c r="K359" s="10">
        <f t="shared" si="36"/>
        <v>83.305555555555557</v>
      </c>
      <c r="L359" s="201">
        <v>149.94999999999999</v>
      </c>
      <c r="M359" s="225"/>
      <c r="N359" s="212">
        <f t="shared" si="37"/>
        <v>0</v>
      </c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</row>
    <row r="360" spans="1:47" ht="36.75" customHeight="1" x14ac:dyDescent="0.25">
      <c r="A360" s="5"/>
      <c r="B360" s="40" t="s">
        <v>289</v>
      </c>
      <c r="C360" s="184"/>
      <c r="D360" s="47"/>
      <c r="E360" s="20">
        <v>76</v>
      </c>
      <c r="F360" s="20" t="s">
        <v>314</v>
      </c>
      <c r="G360" s="21" t="s">
        <v>315</v>
      </c>
      <c r="H360" s="42" t="s">
        <v>316</v>
      </c>
      <c r="I360" s="57" t="s">
        <v>295</v>
      </c>
      <c r="J360" s="20" t="s">
        <v>169</v>
      </c>
      <c r="K360" s="24">
        <f t="shared" si="36"/>
        <v>72.194444444444443</v>
      </c>
      <c r="L360" s="206">
        <v>129.94999999999999</v>
      </c>
      <c r="M360" s="216"/>
      <c r="N360" s="183">
        <f t="shared" si="37"/>
        <v>0</v>
      </c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</row>
    <row r="361" spans="1:47" ht="36.75" customHeight="1" x14ac:dyDescent="0.25">
      <c r="A361" s="5"/>
      <c r="B361" s="37" t="s">
        <v>289</v>
      </c>
      <c r="C361" s="190"/>
      <c r="E361" s="8">
        <v>76</v>
      </c>
      <c r="F361" s="8" t="s">
        <v>317</v>
      </c>
      <c r="G361" s="9" t="s">
        <v>318</v>
      </c>
      <c r="H361" s="49" t="s">
        <v>319</v>
      </c>
      <c r="I361" s="56" t="s">
        <v>295</v>
      </c>
      <c r="J361" s="8" t="s">
        <v>169</v>
      </c>
      <c r="K361" s="10">
        <f t="shared" si="36"/>
        <v>72.194444444444443</v>
      </c>
      <c r="L361" s="201">
        <v>129.94999999999999</v>
      </c>
      <c r="M361" s="217"/>
      <c r="N361" s="131">
        <f t="shared" si="37"/>
        <v>0</v>
      </c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</row>
    <row r="362" spans="1:47" ht="36.75" customHeight="1" x14ac:dyDescent="0.25">
      <c r="A362" s="5"/>
      <c r="B362" s="37" t="s">
        <v>289</v>
      </c>
      <c r="C362" s="190"/>
      <c r="E362" s="8">
        <v>76</v>
      </c>
      <c r="F362" s="8" t="s">
        <v>320</v>
      </c>
      <c r="G362" s="9" t="s">
        <v>321</v>
      </c>
      <c r="H362" s="49" t="s">
        <v>322</v>
      </c>
      <c r="I362" s="50" t="s">
        <v>309</v>
      </c>
      <c r="J362" s="8" t="s">
        <v>310</v>
      </c>
      <c r="K362" s="10">
        <f t="shared" si="36"/>
        <v>105.52777777777777</v>
      </c>
      <c r="L362" s="201">
        <v>189.95</v>
      </c>
      <c r="M362" s="217"/>
      <c r="N362" s="131">
        <f t="shared" si="37"/>
        <v>0</v>
      </c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</row>
    <row r="363" spans="1:47" ht="36.75" customHeight="1" thickBot="1" x14ac:dyDescent="0.3">
      <c r="A363" s="5"/>
      <c r="B363" s="38" t="s">
        <v>289</v>
      </c>
      <c r="C363" s="188"/>
      <c r="D363" s="51"/>
      <c r="E363" s="13">
        <v>76</v>
      </c>
      <c r="F363" s="13" t="s">
        <v>323</v>
      </c>
      <c r="G363" s="14" t="s">
        <v>324</v>
      </c>
      <c r="H363" s="45" t="s">
        <v>325</v>
      </c>
      <c r="I363" s="46" t="s">
        <v>309</v>
      </c>
      <c r="J363" s="13" t="s">
        <v>310</v>
      </c>
      <c r="K363" s="17">
        <f t="shared" si="36"/>
        <v>105.52777777777777</v>
      </c>
      <c r="L363" s="202">
        <v>189.95</v>
      </c>
      <c r="M363" s="218"/>
      <c r="N363" s="215">
        <f t="shared" si="37"/>
        <v>0</v>
      </c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</row>
    <row r="364" spans="1:47" ht="36.75" customHeight="1" thickBot="1" x14ac:dyDescent="0.3">
      <c r="A364" s="5"/>
      <c r="B364" s="37" t="s">
        <v>289</v>
      </c>
      <c r="C364" s="185"/>
      <c r="D364" s="59"/>
      <c r="E364" s="60">
        <v>76</v>
      </c>
      <c r="F364" s="69" t="s">
        <v>536</v>
      </c>
      <c r="G364" s="135">
        <v>4043197342955</v>
      </c>
      <c r="H364" s="136" t="s">
        <v>746</v>
      </c>
      <c r="I364" s="65" t="s">
        <v>535</v>
      </c>
      <c r="J364" s="69" t="s">
        <v>310</v>
      </c>
      <c r="K364" s="137">
        <f t="shared" si="36"/>
        <v>105.52777777777777</v>
      </c>
      <c r="L364" s="203">
        <v>189.95</v>
      </c>
      <c r="M364" s="211"/>
      <c r="N364" s="212">
        <f t="shared" si="37"/>
        <v>0</v>
      </c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</row>
    <row r="365" spans="1:47" ht="36.75" customHeight="1" x14ac:dyDescent="0.25">
      <c r="A365" s="5"/>
      <c r="B365" s="40" t="s">
        <v>289</v>
      </c>
      <c r="C365" s="184"/>
      <c r="D365" s="47"/>
      <c r="E365" s="20">
        <v>76</v>
      </c>
      <c r="F365" s="71" t="s">
        <v>537</v>
      </c>
      <c r="G365" s="139">
        <v>4043197342931</v>
      </c>
      <c r="H365" s="140" t="s">
        <v>745</v>
      </c>
      <c r="I365" s="239" t="s">
        <v>295</v>
      </c>
      <c r="J365" s="71" t="s">
        <v>169</v>
      </c>
      <c r="K365" s="141">
        <f t="shared" si="36"/>
        <v>55.527777777777779</v>
      </c>
      <c r="L365" s="240">
        <v>99.95</v>
      </c>
      <c r="M365" s="216"/>
      <c r="N365" s="183">
        <f t="shared" si="37"/>
        <v>0</v>
      </c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</row>
    <row r="366" spans="1:47" s="25" customFormat="1" ht="36.75" customHeight="1" x14ac:dyDescent="0.25">
      <c r="A366" s="39"/>
      <c r="B366" s="37" t="s">
        <v>289</v>
      </c>
      <c r="C366" s="185" t="s">
        <v>164</v>
      </c>
      <c r="D366" s="59"/>
      <c r="E366" s="60">
        <v>76</v>
      </c>
      <c r="F366" s="69" t="s">
        <v>747</v>
      </c>
      <c r="G366" s="135">
        <v>4043197352923</v>
      </c>
      <c r="H366" s="136" t="s">
        <v>745</v>
      </c>
      <c r="I366" s="65" t="s">
        <v>223</v>
      </c>
      <c r="J366" s="69" t="s">
        <v>169</v>
      </c>
      <c r="K366" s="137">
        <f t="shared" ref="K366" si="38">L366/1.2/1.5</f>
        <v>55.527777777777779</v>
      </c>
      <c r="L366" s="138">
        <v>99.95</v>
      </c>
      <c r="M366" s="217"/>
      <c r="N366" s="131">
        <f t="shared" si="37"/>
        <v>0</v>
      </c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</row>
    <row r="367" spans="1:47" ht="36.75" customHeight="1" thickBot="1" x14ac:dyDescent="0.3">
      <c r="A367" s="5"/>
      <c r="B367" s="38" t="s">
        <v>289</v>
      </c>
      <c r="C367" s="188" t="s">
        <v>164</v>
      </c>
      <c r="D367" s="51"/>
      <c r="E367" s="13">
        <v>76</v>
      </c>
      <c r="F367" s="73" t="s">
        <v>748</v>
      </c>
      <c r="G367" s="143">
        <v>4043197352930</v>
      </c>
      <c r="H367" s="144" t="s">
        <v>745</v>
      </c>
      <c r="I367" s="145" t="s">
        <v>244</v>
      </c>
      <c r="J367" s="73" t="s">
        <v>169</v>
      </c>
      <c r="K367" s="146">
        <f>L367/1.2/1.5</f>
        <v>55.527777777777779</v>
      </c>
      <c r="L367" s="210">
        <v>99.95</v>
      </c>
      <c r="M367" s="218"/>
      <c r="N367" s="215">
        <f t="shared" si="37"/>
        <v>0</v>
      </c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</row>
    <row r="368" spans="1:47" ht="36.75" customHeight="1" x14ac:dyDescent="0.25">
      <c r="A368" s="5"/>
      <c r="B368" s="37" t="s">
        <v>289</v>
      </c>
      <c r="C368" s="190"/>
      <c r="E368" s="8">
        <v>76</v>
      </c>
      <c r="F368" s="134" t="s">
        <v>538</v>
      </c>
      <c r="G368" s="147">
        <v>4043197342894</v>
      </c>
      <c r="H368" s="148" t="s">
        <v>749</v>
      </c>
      <c r="I368" s="56" t="s">
        <v>223</v>
      </c>
      <c r="J368" s="8" t="s">
        <v>169</v>
      </c>
      <c r="K368" s="10">
        <f>L368/1.2/1.5</f>
        <v>55.527777777777779</v>
      </c>
      <c r="L368" s="149">
        <v>99.95</v>
      </c>
      <c r="M368" s="217"/>
      <c r="N368" s="131">
        <f t="shared" si="37"/>
        <v>0</v>
      </c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</row>
    <row r="369" spans="1:47" ht="36.75" customHeight="1" x14ac:dyDescent="0.25">
      <c r="A369" s="5"/>
      <c r="B369" s="37" t="s">
        <v>289</v>
      </c>
      <c r="C369" s="190"/>
      <c r="E369" s="8">
        <v>76</v>
      </c>
      <c r="F369" s="134" t="s">
        <v>539</v>
      </c>
      <c r="G369" s="147">
        <v>4043197342870</v>
      </c>
      <c r="H369" s="148" t="s">
        <v>749</v>
      </c>
      <c r="I369" s="56" t="s">
        <v>295</v>
      </c>
      <c r="J369" s="8" t="s">
        <v>169</v>
      </c>
      <c r="K369" s="10">
        <f t="shared" ref="K369:K371" si="39">L369/1.2/1.5</f>
        <v>55.527777777777779</v>
      </c>
      <c r="L369" s="149">
        <v>99.95</v>
      </c>
      <c r="M369" s="217"/>
      <c r="N369" s="131">
        <f t="shared" si="37"/>
        <v>0</v>
      </c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</row>
    <row r="370" spans="1:47" ht="36.75" customHeight="1" x14ac:dyDescent="0.25">
      <c r="A370" s="5"/>
      <c r="B370" s="37" t="s">
        <v>289</v>
      </c>
      <c r="C370" s="190"/>
      <c r="E370" s="8">
        <v>76</v>
      </c>
      <c r="F370" s="134" t="s">
        <v>540</v>
      </c>
      <c r="G370" s="147">
        <v>4043197342887</v>
      </c>
      <c r="H370" s="148" t="s">
        <v>749</v>
      </c>
      <c r="I370" s="56" t="s">
        <v>244</v>
      </c>
      <c r="J370" s="8" t="s">
        <v>169</v>
      </c>
      <c r="K370" s="10">
        <f t="shared" ref="K370" si="40">L370/1.2/1.5</f>
        <v>55.527777777777779</v>
      </c>
      <c r="L370" s="149">
        <v>99.95</v>
      </c>
      <c r="M370" s="217"/>
      <c r="N370" s="131">
        <f t="shared" si="37"/>
        <v>0</v>
      </c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</row>
    <row r="371" spans="1:47" ht="36.75" customHeight="1" thickBot="1" x14ac:dyDescent="0.3">
      <c r="A371" s="5"/>
      <c r="B371" s="37" t="s">
        <v>289</v>
      </c>
      <c r="C371" s="190" t="s">
        <v>164</v>
      </c>
      <c r="E371" s="8">
        <v>76</v>
      </c>
      <c r="F371" s="134" t="s">
        <v>750</v>
      </c>
      <c r="G371" s="147">
        <v>4043197353005</v>
      </c>
      <c r="H371" s="148" t="s">
        <v>749</v>
      </c>
      <c r="I371" s="56" t="s">
        <v>244</v>
      </c>
      <c r="J371" s="8" t="s">
        <v>169</v>
      </c>
      <c r="K371" s="10">
        <f t="shared" si="39"/>
        <v>55.527777777777779</v>
      </c>
      <c r="L371" s="149">
        <v>99.95</v>
      </c>
      <c r="M371" s="225"/>
      <c r="N371" s="212">
        <f t="shared" si="37"/>
        <v>0</v>
      </c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</row>
    <row r="372" spans="1:47" ht="36.75" customHeight="1" x14ac:dyDescent="0.25">
      <c r="A372" s="5"/>
      <c r="B372" s="40" t="s">
        <v>289</v>
      </c>
      <c r="C372" s="184"/>
      <c r="D372" s="47"/>
      <c r="E372" s="20">
        <v>76</v>
      </c>
      <c r="F372" s="71" t="s">
        <v>541</v>
      </c>
      <c r="G372" s="139">
        <v>4043197342900</v>
      </c>
      <c r="H372" s="140" t="s">
        <v>755</v>
      </c>
      <c r="I372" s="57" t="s">
        <v>295</v>
      </c>
      <c r="J372" s="20" t="s">
        <v>169</v>
      </c>
      <c r="K372" s="24">
        <f t="shared" ref="K372:K377" si="41">L372/1.2/1.5</f>
        <v>49.972222222222229</v>
      </c>
      <c r="L372" s="240">
        <v>89.95</v>
      </c>
      <c r="M372" s="216"/>
      <c r="N372" s="183">
        <f t="shared" si="37"/>
        <v>0</v>
      </c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</row>
    <row r="373" spans="1:47" ht="36.75" customHeight="1" x14ac:dyDescent="0.25">
      <c r="A373" s="5"/>
      <c r="B373" s="37" t="s">
        <v>289</v>
      </c>
      <c r="C373" s="185"/>
      <c r="D373" s="59"/>
      <c r="E373" s="60">
        <v>76</v>
      </c>
      <c r="F373" s="69" t="s">
        <v>542</v>
      </c>
      <c r="G373" s="135">
        <v>4043197342917</v>
      </c>
      <c r="H373" s="136" t="s">
        <v>756</v>
      </c>
      <c r="I373" s="237" t="s">
        <v>295</v>
      </c>
      <c r="J373" s="60" t="s">
        <v>169</v>
      </c>
      <c r="K373" s="64">
        <f t="shared" si="41"/>
        <v>49.972222222222229</v>
      </c>
      <c r="L373" s="238">
        <v>89.95</v>
      </c>
      <c r="M373" s="217"/>
      <c r="N373" s="131">
        <f t="shared" si="37"/>
        <v>0</v>
      </c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</row>
    <row r="374" spans="1:47" ht="36.75" customHeight="1" x14ac:dyDescent="0.25">
      <c r="A374" s="5"/>
      <c r="B374" s="37" t="s">
        <v>289</v>
      </c>
      <c r="C374" s="185"/>
      <c r="D374" s="59"/>
      <c r="E374" s="60">
        <v>76</v>
      </c>
      <c r="F374" s="69" t="s">
        <v>751</v>
      </c>
      <c r="G374" s="135">
        <v>4043197350509</v>
      </c>
      <c r="H374" s="136" t="s">
        <v>755</v>
      </c>
      <c r="I374" s="63" t="s">
        <v>223</v>
      </c>
      <c r="J374" s="60" t="s">
        <v>169</v>
      </c>
      <c r="K374" s="64">
        <f t="shared" si="41"/>
        <v>49.972222222222229</v>
      </c>
      <c r="L374" s="238">
        <v>89.95</v>
      </c>
      <c r="M374" s="217"/>
      <c r="N374" s="131">
        <f t="shared" si="37"/>
        <v>0</v>
      </c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</row>
    <row r="375" spans="1:47" ht="36.75" customHeight="1" x14ac:dyDescent="0.25">
      <c r="A375" s="5"/>
      <c r="B375" s="37" t="s">
        <v>289</v>
      </c>
      <c r="C375" s="185"/>
      <c r="D375" s="59"/>
      <c r="E375" s="60">
        <v>76</v>
      </c>
      <c r="F375" s="69" t="s">
        <v>752</v>
      </c>
      <c r="G375" s="135">
        <v>4043197350516</v>
      </c>
      <c r="H375" s="136" t="s">
        <v>756</v>
      </c>
      <c r="I375" s="63" t="s">
        <v>223</v>
      </c>
      <c r="J375" s="60" t="s">
        <v>169</v>
      </c>
      <c r="K375" s="64">
        <f t="shared" si="41"/>
        <v>49.972222222222229</v>
      </c>
      <c r="L375" s="238">
        <v>89.95</v>
      </c>
      <c r="M375" s="217"/>
      <c r="N375" s="131">
        <f t="shared" si="37"/>
        <v>0</v>
      </c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</row>
    <row r="376" spans="1:47" ht="36.75" customHeight="1" x14ac:dyDescent="0.25">
      <c r="A376" s="5"/>
      <c r="B376" s="37" t="s">
        <v>289</v>
      </c>
      <c r="C376" s="185" t="s">
        <v>164</v>
      </c>
      <c r="D376" s="59"/>
      <c r="E376" s="60">
        <v>76</v>
      </c>
      <c r="F376" s="69" t="s">
        <v>753</v>
      </c>
      <c r="G376" s="135">
        <v>4043197352954</v>
      </c>
      <c r="H376" s="136" t="s">
        <v>755</v>
      </c>
      <c r="I376" s="237" t="s">
        <v>223</v>
      </c>
      <c r="J376" s="60" t="s">
        <v>169</v>
      </c>
      <c r="K376" s="64">
        <f t="shared" si="41"/>
        <v>49.972222222222229</v>
      </c>
      <c r="L376" s="238">
        <v>89.95</v>
      </c>
      <c r="M376" s="217"/>
      <c r="N376" s="131">
        <f t="shared" si="37"/>
        <v>0</v>
      </c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</row>
    <row r="377" spans="1:47" ht="36.75" customHeight="1" thickBot="1" x14ac:dyDescent="0.3">
      <c r="A377" s="5"/>
      <c r="B377" s="38" t="s">
        <v>289</v>
      </c>
      <c r="C377" s="188" t="s">
        <v>164</v>
      </c>
      <c r="D377" s="51"/>
      <c r="E377" s="13">
        <v>76</v>
      </c>
      <c r="F377" s="73" t="s">
        <v>754</v>
      </c>
      <c r="G377" s="143">
        <v>4043197352961</v>
      </c>
      <c r="H377" s="144" t="s">
        <v>756</v>
      </c>
      <c r="I377" s="195" t="s">
        <v>223</v>
      </c>
      <c r="J377" s="13" t="s">
        <v>169</v>
      </c>
      <c r="K377" s="17">
        <f t="shared" si="41"/>
        <v>49.972222222222229</v>
      </c>
      <c r="L377" s="241">
        <v>89.95</v>
      </c>
      <c r="M377" s="218"/>
      <c r="N377" s="215">
        <f t="shared" si="37"/>
        <v>0</v>
      </c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</row>
    <row r="378" spans="1:47" s="25" customFormat="1" ht="27" customHeight="1" x14ac:dyDescent="0.25">
      <c r="A378" s="39"/>
      <c r="B378" s="40" t="s">
        <v>289</v>
      </c>
      <c r="C378" s="41"/>
      <c r="D378" s="47"/>
      <c r="E378" s="20">
        <v>77</v>
      </c>
      <c r="F378" s="20" t="s">
        <v>758</v>
      </c>
      <c r="G378" s="21">
        <v>4043197353142</v>
      </c>
      <c r="H378" s="42" t="s">
        <v>775</v>
      </c>
      <c r="I378" s="43" t="s">
        <v>1</v>
      </c>
      <c r="J378" s="20" t="s">
        <v>734</v>
      </c>
      <c r="K378" s="24">
        <f t="shared" ref="K378:K389" si="42">L378/1.2/1.5</f>
        <v>8.3055555555555554</v>
      </c>
      <c r="L378" s="82">
        <v>14.95</v>
      </c>
      <c r="M378" s="216"/>
      <c r="N378" s="183">
        <f t="shared" ref="N378:N389" si="43">M378*K378</f>
        <v>0</v>
      </c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</row>
    <row r="379" spans="1:47" ht="27" customHeight="1" thickBot="1" x14ac:dyDescent="0.3">
      <c r="A379" s="5"/>
      <c r="B379" s="37" t="s">
        <v>289</v>
      </c>
      <c r="C379" s="48"/>
      <c r="E379" s="8">
        <v>77</v>
      </c>
      <c r="F379" s="8" t="s">
        <v>759</v>
      </c>
      <c r="G379" s="9">
        <v>4043197353159</v>
      </c>
      <c r="H379" s="49" t="s">
        <v>775</v>
      </c>
      <c r="I379" s="50" t="s">
        <v>776</v>
      </c>
      <c r="J379" s="8" t="s">
        <v>772</v>
      </c>
      <c r="K379" s="10">
        <f t="shared" si="42"/>
        <v>8.3055555555555554</v>
      </c>
      <c r="L379" s="83">
        <v>14.95</v>
      </c>
      <c r="M379" s="218"/>
      <c r="N379" s="182">
        <f t="shared" si="43"/>
        <v>0</v>
      </c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</row>
    <row r="380" spans="1:47" ht="27" customHeight="1" x14ac:dyDescent="0.25">
      <c r="A380" s="5"/>
      <c r="B380" s="40" t="s">
        <v>289</v>
      </c>
      <c r="C380" s="41"/>
      <c r="D380" s="47"/>
      <c r="E380" s="20">
        <v>77</v>
      </c>
      <c r="F380" s="20" t="s">
        <v>760</v>
      </c>
      <c r="G380" s="21">
        <v>4043197353166</v>
      </c>
      <c r="H380" s="42" t="s">
        <v>775</v>
      </c>
      <c r="I380" s="57" t="s">
        <v>773</v>
      </c>
      <c r="J380" s="20" t="s">
        <v>734</v>
      </c>
      <c r="K380" s="24">
        <f t="shared" si="42"/>
        <v>8.3055555555555554</v>
      </c>
      <c r="L380" s="82">
        <v>14.95</v>
      </c>
      <c r="M380" s="213"/>
      <c r="N380" s="183">
        <f t="shared" si="43"/>
        <v>0</v>
      </c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</row>
    <row r="381" spans="1:47" ht="27" customHeight="1" thickBot="1" x14ac:dyDescent="0.3">
      <c r="A381" s="5"/>
      <c r="B381" s="38" t="s">
        <v>289</v>
      </c>
      <c r="C381" s="44"/>
      <c r="D381" s="51"/>
      <c r="E381" s="13">
        <v>77</v>
      </c>
      <c r="F381" s="13" t="s">
        <v>761</v>
      </c>
      <c r="G381" s="14">
        <v>4043197353173</v>
      </c>
      <c r="H381" s="45" t="s">
        <v>775</v>
      </c>
      <c r="I381" s="195" t="s">
        <v>773</v>
      </c>
      <c r="J381" s="13" t="s">
        <v>772</v>
      </c>
      <c r="K381" s="17">
        <f t="shared" si="42"/>
        <v>8.3055555555555554</v>
      </c>
      <c r="L381" s="84">
        <v>14.95</v>
      </c>
      <c r="M381" s="214"/>
      <c r="N381" s="182">
        <f t="shared" si="43"/>
        <v>0</v>
      </c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</row>
    <row r="382" spans="1:47" ht="27" customHeight="1" x14ac:dyDescent="0.25">
      <c r="A382" s="5"/>
      <c r="B382" s="37" t="s">
        <v>289</v>
      </c>
      <c r="C382" s="242"/>
      <c r="D382" s="59"/>
      <c r="E382" s="60">
        <v>77</v>
      </c>
      <c r="F382" s="60" t="s">
        <v>762</v>
      </c>
      <c r="G382" s="61">
        <v>4043197353180</v>
      </c>
      <c r="H382" s="62" t="s">
        <v>777</v>
      </c>
      <c r="I382" s="237" t="s">
        <v>440</v>
      </c>
      <c r="J382" s="60" t="s">
        <v>734</v>
      </c>
      <c r="K382" s="64">
        <f t="shared" si="42"/>
        <v>11.083333333333334</v>
      </c>
      <c r="L382" s="79">
        <v>19.95</v>
      </c>
      <c r="M382" s="216"/>
      <c r="N382" s="183">
        <f t="shared" si="43"/>
        <v>0</v>
      </c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</row>
    <row r="383" spans="1:47" ht="27" customHeight="1" thickBot="1" x14ac:dyDescent="0.3">
      <c r="A383" s="5"/>
      <c r="B383" s="37" t="s">
        <v>289</v>
      </c>
      <c r="C383" s="48"/>
      <c r="E383" s="8">
        <v>77</v>
      </c>
      <c r="F383" s="8" t="s">
        <v>763</v>
      </c>
      <c r="G383" s="9">
        <v>4043197353197</v>
      </c>
      <c r="H383" s="49" t="s">
        <v>777</v>
      </c>
      <c r="I383" s="56" t="s">
        <v>440</v>
      </c>
      <c r="J383" s="8" t="s">
        <v>772</v>
      </c>
      <c r="K383" s="10">
        <f t="shared" si="42"/>
        <v>11.083333333333334</v>
      </c>
      <c r="L383" s="81">
        <v>19.95</v>
      </c>
      <c r="M383" s="225"/>
      <c r="N383" s="181">
        <f t="shared" si="43"/>
        <v>0</v>
      </c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</row>
    <row r="384" spans="1:47" ht="27" customHeight="1" x14ac:dyDescent="0.25">
      <c r="A384" s="5"/>
      <c r="B384" s="40" t="s">
        <v>289</v>
      </c>
      <c r="C384" s="41"/>
      <c r="D384" s="47"/>
      <c r="E384" s="20">
        <v>77</v>
      </c>
      <c r="F384" s="20" t="s">
        <v>764</v>
      </c>
      <c r="G384" s="21">
        <v>4043197353203</v>
      </c>
      <c r="H384" s="42" t="s">
        <v>777</v>
      </c>
      <c r="I384" s="43" t="s">
        <v>774</v>
      </c>
      <c r="J384" s="20" t="s">
        <v>734</v>
      </c>
      <c r="K384" s="24">
        <f t="shared" si="42"/>
        <v>11.083333333333334</v>
      </c>
      <c r="L384" s="78">
        <v>19.95</v>
      </c>
      <c r="M384" s="216"/>
      <c r="N384" s="183">
        <f t="shared" si="43"/>
        <v>0</v>
      </c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</row>
    <row r="385" spans="1:47" ht="27" customHeight="1" thickBot="1" x14ac:dyDescent="0.3">
      <c r="A385" s="5"/>
      <c r="B385" s="37" t="s">
        <v>289</v>
      </c>
      <c r="C385" s="242"/>
      <c r="D385" s="59"/>
      <c r="E385" s="60">
        <v>77</v>
      </c>
      <c r="F385" s="60" t="s">
        <v>765</v>
      </c>
      <c r="G385" s="61">
        <v>4043197353210</v>
      </c>
      <c r="H385" s="62" t="s">
        <v>777</v>
      </c>
      <c r="I385" s="63" t="s">
        <v>774</v>
      </c>
      <c r="J385" s="60" t="s">
        <v>772</v>
      </c>
      <c r="K385" s="64">
        <f t="shared" si="42"/>
        <v>11.083333333333334</v>
      </c>
      <c r="L385" s="79">
        <v>19.95</v>
      </c>
      <c r="M385" s="225"/>
      <c r="N385" s="181">
        <f t="shared" si="43"/>
        <v>0</v>
      </c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</row>
    <row r="386" spans="1:47" ht="60" customHeight="1" thickBot="1" x14ac:dyDescent="0.3">
      <c r="A386" s="5"/>
      <c r="B386" s="28" t="s">
        <v>289</v>
      </c>
      <c r="C386" s="243"/>
      <c r="D386" s="53"/>
      <c r="E386" s="30">
        <v>77</v>
      </c>
      <c r="F386" s="30" t="s">
        <v>766</v>
      </c>
      <c r="G386" s="31">
        <v>4043197353227</v>
      </c>
      <c r="H386" s="54" t="s">
        <v>767</v>
      </c>
      <c r="I386" s="244" t="s">
        <v>1</v>
      </c>
      <c r="J386" s="30"/>
      <c r="K386" s="34">
        <f t="shared" si="42"/>
        <v>16.638888888888889</v>
      </c>
      <c r="L386" s="219">
        <v>29.95</v>
      </c>
      <c r="M386" s="222"/>
      <c r="N386" s="221">
        <f t="shared" si="43"/>
        <v>0</v>
      </c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</row>
    <row r="387" spans="1:47" ht="60" customHeight="1" thickBot="1" x14ac:dyDescent="0.3">
      <c r="A387" s="5"/>
      <c r="B387" s="38" t="s">
        <v>289</v>
      </c>
      <c r="C387" s="44"/>
      <c r="D387" s="51"/>
      <c r="E387" s="13">
        <v>77</v>
      </c>
      <c r="F387" s="13" t="s">
        <v>768</v>
      </c>
      <c r="G387" s="14">
        <v>4043197353234</v>
      </c>
      <c r="H387" s="45" t="s">
        <v>769</v>
      </c>
      <c r="I387" s="195" t="s">
        <v>774</v>
      </c>
      <c r="J387" s="13"/>
      <c r="K387" s="17">
        <f t="shared" si="42"/>
        <v>16.638888888888889</v>
      </c>
      <c r="L387" s="80">
        <v>29.95</v>
      </c>
      <c r="M387" s="218"/>
      <c r="N387" s="215">
        <f t="shared" si="43"/>
        <v>0</v>
      </c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</row>
    <row r="388" spans="1:47" ht="46.5" customHeight="1" thickBot="1" x14ac:dyDescent="0.3">
      <c r="A388" s="5"/>
      <c r="B388" s="28" t="s">
        <v>289</v>
      </c>
      <c r="C388" s="243"/>
      <c r="D388" s="53"/>
      <c r="E388" s="30">
        <v>77</v>
      </c>
      <c r="F388" s="30" t="s">
        <v>770</v>
      </c>
      <c r="G388" s="31">
        <v>4043197333113</v>
      </c>
      <c r="H388" s="54" t="s">
        <v>780</v>
      </c>
      <c r="I388" s="244" t="s">
        <v>1</v>
      </c>
      <c r="J388" s="30"/>
      <c r="K388" s="34">
        <f t="shared" si="42"/>
        <v>44.416666666666664</v>
      </c>
      <c r="L388" s="219">
        <v>79.95</v>
      </c>
      <c r="M388" s="222"/>
      <c r="N388" s="221">
        <f t="shared" si="43"/>
        <v>0</v>
      </c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</row>
    <row r="389" spans="1:47" ht="46.5" customHeight="1" x14ac:dyDescent="0.25">
      <c r="A389" s="5"/>
      <c r="B389" s="37" t="s">
        <v>289</v>
      </c>
      <c r="C389" s="48"/>
      <c r="E389" s="8">
        <v>77</v>
      </c>
      <c r="F389" s="8" t="s">
        <v>771</v>
      </c>
      <c r="G389" s="9">
        <v>4043197335056</v>
      </c>
      <c r="H389" s="49" t="s">
        <v>781</v>
      </c>
      <c r="I389" s="56" t="s">
        <v>778</v>
      </c>
      <c r="J389" s="8"/>
      <c r="K389" s="10">
        <f t="shared" si="42"/>
        <v>44.416666666666664</v>
      </c>
      <c r="L389" s="81">
        <v>79.95</v>
      </c>
      <c r="M389" s="225"/>
      <c r="N389" s="212">
        <f t="shared" si="43"/>
        <v>0</v>
      </c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</row>
    <row r="390" spans="1:47" s="25" customFormat="1" ht="61.5" customHeight="1" thickBot="1" x14ac:dyDescent="0.3">
      <c r="A390" s="39"/>
      <c r="B390" s="38" t="s">
        <v>289</v>
      </c>
      <c r="C390" s="188"/>
      <c r="D390" s="26"/>
      <c r="E390" s="13"/>
      <c r="F390" s="13" t="s">
        <v>290</v>
      </c>
      <c r="G390" s="14" t="s">
        <v>291</v>
      </c>
      <c r="H390" s="45" t="s">
        <v>292</v>
      </c>
      <c r="I390" s="46" t="s">
        <v>1</v>
      </c>
      <c r="J390" s="13"/>
      <c r="K390" s="17">
        <f t="shared" ref="K390:K392" si="44">L390/1.2/1.5</f>
        <v>66.6388888888889</v>
      </c>
      <c r="L390" s="80">
        <v>119.95</v>
      </c>
      <c r="M390" s="218"/>
      <c r="N390" s="215">
        <f t="shared" si="34"/>
        <v>0</v>
      </c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</row>
    <row r="391" spans="1:47" s="25" customFormat="1" ht="32.25" customHeight="1" x14ac:dyDescent="0.25">
      <c r="A391" s="39"/>
      <c r="B391" s="40" t="s">
        <v>289</v>
      </c>
      <c r="C391" s="184"/>
      <c r="D391" s="27"/>
      <c r="E391" s="20"/>
      <c r="F391" s="71">
        <v>4394002200</v>
      </c>
      <c r="G391" s="139">
        <v>4043197157108</v>
      </c>
      <c r="H391" s="22" t="s">
        <v>293</v>
      </c>
      <c r="I391" s="43" t="s">
        <v>1</v>
      </c>
      <c r="J391" s="20"/>
      <c r="K391" s="24">
        <f t="shared" si="44"/>
        <v>16.638888888888889</v>
      </c>
      <c r="L391" s="78">
        <v>29.95</v>
      </c>
      <c r="M391" s="216"/>
      <c r="N391" s="183">
        <f t="shared" si="34"/>
        <v>0</v>
      </c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</row>
    <row r="392" spans="1:47" s="25" customFormat="1" ht="32.25" customHeight="1" thickBot="1" x14ac:dyDescent="0.3">
      <c r="A392" s="39"/>
      <c r="B392" s="37" t="s">
        <v>289</v>
      </c>
      <c r="C392" s="185"/>
      <c r="D392" s="114"/>
      <c r="E392" s="60"/>
      <c r="F392" s="69">
        <v>4394010100</v>
      </c>
      <c r="G392" s="135">
        <v>4043197270210</v>
      </c>
      <c r="H392" s="75" t="s">
        <v>293</v>
      </c>
      <c r="I392" s="63" t="s">
        <v>294</v>
      </c>
      <c r="J392" s="60"/>
      <c r="K392" s="64">
        <f t="shared" si="44"/>
        <v>16.638888888888889</v>
      </c>
      <c r="L392" s="79">
        <v>29.95</v>
      </c>
      <c r="M392" s="217"/>
      <c r="N392" s="131">
        <f t="shared" si="34"/>
        <v>0</v>
      </c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</row>
    <row r="393" spans="1:47" ht="36.75" customHeight="1" thickBot="1" x14ac:dyDescent="0.3">
      <c r="A393" s="5"/>
      <c r="B393" s="40" t="s">
        <v>289</v>
      </c>
      <c r="C393" s="184"/>
      <c r="D393" s="47"/>
      <c r="E393" s="20"/>
      <c r="F393" s="20" t="s">
        <v>326</v>
      </c>
      <c r="G393" s="21" t="s">
        <v>327</v>
      </c>
      <c r="H393" s="42" t="s">
        <v>328</v>
      </c>
      <c r="I393" s="66" t="s">
        <v>1</v>
      </c>
      <c r="J393" s="20"/>
      <c r="K393" s="24">
        <f t="shared" ref="K393:K396" si="45">L393/1.2/1.5</f>
        <v>33.305555555555557</v>
      </c>
      <c r="L393" s="78">
        <v>59.95</v>
      </c>
      <c r="M393" s="225"/>
      <c r="N393" s="212">
        <f t="shared" si="34"/>
        <v>0</v>
      </c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</row>
    <row r="394" spans="1:47" ht="36.75" customHeight="1" x14ac:dyDescent="0.25">
      <c r="A394" s="5"/>
      <c r="B394" s="40" t="s">
        <v>289</v>
      </c>
      <c r="C394" s="184"/>
      <c r="D394" s="47"/>
      <c r="E394" s="20"/>
      <c r="F394" s="20" t="s">
        <v>329</v>
      </c>
      <c r="G394" s="21" t="s">
        <v>330</v>
      </c>
      <c r="H394" s="42" t="s">
        <v>331</v>
      </c>
      <c r="I394" s="66" t="s">
        <v>373</v>
      </c>
      <c r="J394" s="20"/>
      <c r="K394" s="24">
        <f t="shared" si="45"/>
        <v>8.8611111111111107</v>
      </c>
      <c r="L394" s="78">
        <v>15.95</v>
      </c>
      <c r="M394" s="216"/>
      <c r="N394" s="183">
        <f t="shared" si="34"/>
        <v>0</v>
      </c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</row>
    <row r="395" spans="1:47" ht="36.75" customHeight="1" thickBot="1" x14ac:dyDescent="0.3">
      <c r="A395" s="5"/>
      <c r="B395" s="38" t="s">
        <v>289</v>
      </c>
      <c r="C395" s="188"/>
      <c r="D395" s="51"/>
      <c r="E395" s="13"/>
      <c r="F395" s="13" t="s">
        <v>332</v>
      </c>
      <c r="G395" s="14" t="s">
        <v>333</v>
      </c>
      <c r="H395" s="45" t="s">
        <v>334</v>
      </c>
      <c r="I395" s="67" t="s">
        <v>374</v>
      </c>
      <c r="J395" s="13"/>
      <c r="K395" s="17">
        <f t="shared" si="45"/>
        <v>8.8611111111111107</v>
      </c>
      <c r="L395" s="80">
        <v>15.95</v>
      </c>
      <c r="M395" s="218"/>
      <c r="N395" s="215">
        <f t="shared" si="34"/>
        <v>0</v>
      </c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</row>
    <row r="396" spans="1:47" ht="60" customHeight="1" thickBot="1" x14ac:dyDescent="0.3">
      <c r="A396" s="5"/>
      <c r="B396" s="38" t="s">
        <v>289</v>
      </c>
      <c r="C396" s="188"/>
      <c r="D396" s="51"/>
      <c r="E396" s="73"/>
      <c r="F396" s="73">
        <v>5694002000</v>
      </c>
      <c r="G396" s="14">
        <v>4043197212159</v>
      </c>
      <c r="H396" s="144" t="s">
        <v>757</v>
      </c>
      <c r="I396" s="67" t="s">
        <v>1</v>
      </c>
      <c r="J396" s="73"/>
      <c r="K396" s="17">
        <f t="shared" si="45"/>
        <v>3.8611111111111112</v>
      </c>
      <c r="L396" s="198">
        <v>6.95</v>
      </c>
      <c r="M396" s="211"/>
      <c r="N396" s="212">
        <f t="shared" si="34"/>
        <v>0</v>
      </c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</row>
    <row r="397" spans="1:47" s="161" customFormat="1" ht="36.75" customHeight="1" x14ac:dyDescent="0.25">
      <c r="A397" s="1"/>
      <c r="B397" s="40" t="s">
        <v>394</v>
      </c>
      <c r="C397" s="184"/>
      <c r="D397" s="86"/>
      <c r="E397" s="20"/>
      <c r="F397" s="20" t="s">
        <v>412</v>
      </c>
      <c r="G397" s="21" t="s">
        <v>411</v>
      </c>
      <c r="H397" s="42" t="s">
        <v>410</v>
      </c>
      <c r="I397" s="43" t="s">
        <v>227</v>
      </c>
      <c r="J397" s="20" t="s">
        <v>167</v>
      </c>
      <c r="K397" s="24">
        <f t="shared" ref="K397:K402" si="46">L397/1.2/1.5</f>
        <v>27.750000000000004</v>
      </c>
      <c r="L397" s="196">
        <v>49.95</v>
      </c>
      <c r="M397" s="213"/>
      <c r="N397" s="183">
        <f t="shared" si="34"/>
        <v>0</v>
      </c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</row>
    <row r="398" spans="1:47" s="161" customFormat="1" ht="36.75" customHeight="1" thickBot="1" x14ac:dyDescent="0.3">
      <c r="A398" s="1"/>
      <c r="B398" s="38" t="s">
        <v>394</v>
      </c>
      <c r="C398" s="188"/>
      <c r="D398" s="85"/>
      <c r="E398" s="13"/>
      <c r="F398" s="13" t="s">
        <v>409</v>
      </c>
      <c r="G398" s="14" t="s">
        <v>408</v>
      </c>
      <c r="H398" s="45" t="s">
        <v>407</v>
      </c>
      <c r="I398" s="46" t="s">
        <v>227</v>
      </c>
      <c r="J398" s="13" t="s">
        <v>167</v>
      </c>
      <c r="K398" s="17">
        <f t="shared" si="46"/>
        <v>27.750000000000004</v>
      </c>
      <c r="L398" s="198">
        <v>49.95</v>
      </c>
      <c r="M398" s="214"/>
      <c r="N398" s="215">
        <f t="shared" si="34"/>
        <v>0</v>
      </c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</row>
    <row r="399" spans="1:47" s="161" customFormat="1" ht="36.75" customHeight="1" x14ac:dyDescent="0.25">
      <c r="A399" s="1"/>
      <c r="B399" s="37" t="s">
        <v>394</v>
      </c>
      <c r="C399" s="185"/>
      <c r="D399" s="109"/>
      <c r="E399" s="60"/>
      <c r="F399" s="60" t="s">
        <v>406</v>
      </c>
      <c r="G399" s="61" t="s">
        <v>405</v>
      </c>
      <c r="H399" s="62" t="s">
        <v>404</v>
      </c>
      <c r="I399" s="63" t="s">
        <v>227</v>
      </c>
      <c r="J399" s="60" t="s">
        <v>167</v>
      </c>
      <c r="K399" s="64">
        <f t="shared" si="46"/>
        <v>27.750000000000004</v>
      </c>
      <c r="L399" s="79">
        <v>49.95</v>
      </c>
      <c r="M399" s="216"/>
      <c r="N399" s="183">
        <f t="shared" si="34"/>
        <v>0</v>
      </c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</row>
    <row r="400" spans="1:47" s="161" customFormat="1" ht="36.75" customHeight="1" thickBot="1" x14ac:dyDescent="0.3">
      <c r="A400" s="1"/>
      <c r="B400" s="37" t="s">
        <v>394</v>
      </c>
      <c r="C400" s="185"/>
      <c r="D400" s="109"/>
      <c r="E400" s="60"/>
      <c r="F400" s="60" t="s">
        <v>403</v>
      </c>
      <c r="G400" s="61" t="s">
        <v>402</v>
      </c>
      <c r="H400" s="62" t="s">
        <v>401</v>
      </c>
      <c r="I400" s="63" t="s">
        <v>227</v>
      </c>
      <c r="J400" s="60" t="s">
        <v>167</v>
      </c>
      <c r="K400" s="64">
        <f t="shared" si="46"/>
        <v>27.750000000000004</v>
      </c>
      <c r="L400" s="79">
        <v>49.95</v>
      </c>
      <c r="M400" s="225"/>
      <c r="N400" s="212">
        <f t="shared" si="34"/>
        <v>0</v>
      </c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</row>
    <row r="401" spans="1:47" s="161" customFormat="1" ht="36.75" customHeight="1" x14ac:dyDescent="0.25">
      <c r="A401" s="1"/>
      <c r="B401" s="40" t="s">
        <v>394</v>
      </c>
      <c r="C401" s="184"/>
      <c r="D401" s="86"/>
      <c r="E401" s="20"/>
      <c r="F401" s="20" t="s">
        <v>400</v>
      </c>
      <c r="G401" s="21" t="s">
        <v>399</v>
      </c>
      <c r="H401" s="42" t="s">
        <v>398</v>
      </c>
      <c r="I401" s="43" t="s">
        <v>227</v>
      </c>
      <c r="J401" s="20" t="s">
        <v>167</v>
      </c>
      <c r="K401" s="24">
        <f t="shared" si="46"/>
        <v>27.750000000000004</v>
      </c>
      <c r="L401" s="78">
        <v>49.95</v>
      </c>
      <c r="M401" s="216"/>
      <c r="N401" s="183">
        <f t="shared" si="34"/>
        <v>0</v>
      </c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</row>
    <row r="402" spans="1:47" s="161" customFormat="1" ht="36.75" customHeight="1" thickBot="1" x14ac:dyDescent="0.3">
      <c r="A402" s="1"/>
      <c r="B402" s="38" t="s">
        <v>394</v>
      </c>
      <c r="C402" s="188"/>
      <c r="D402" s="85"/>
      <c r="E402" s="13"/>
      <c r="F402" s="13" t="s">
        <v>397</v>
      </c>
      <c r="G402" s="14" t="s">
        <v>396</v>
      </c>
      <c r="H402" s="45" t="s">
        <v>395</v>
      </c>
      <c r="I402" s="46" t="s">
        <v>227</v>
      </c>
      <c r="J402" s="13" t="s">
        <v>167</v>
      </c>
      <c r="K402" s="17">
        <f t="shared" si="46"/>
        <v>27.750000000000004</v>
      </c>
      <c r="L402" s="80">
        <v>49.95</v>
      </c>
      <c r="M402" s="218"/>
      <c r="N402" s="215">
        <f t="shared" si="34"/>
        <v>0</v>
      </c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</row>
    <row r="403" spans="1:47" s="5" customFormat="1" x14ac:dyDescent="0.25">
      <c r="C403" s="93"/>
      <c r="E403" s="93"/>
      <c r="G403" s="126"/>
      <c r="K403" s="127"/>
      <c r="L403" s="128"/>
    </row>
    <row r="404" spans="1:47" s="5" customFormat="1" x14ac:dyDescent="0.25">
      <c r="C404" s="93"/>
      <c r="E404" s="93"/>
      <c r="G404" s="126"/>
      <c r="K404" s="127"/>
      <c r="L404" s="128"/>
    </row>
    <row r="405" spans="1:47" s="5" customFormat="1" x14ac:dyDescent="0.25">
      <c r="B405" s="87"/>
      <c r="C405" s="193"/>
      <c r="E405" s="93"/>
      <c r="F405" s="88"/>
      <c r="G405" s="89"/>
      <c r="H405" s="90"/>
      <c r="I405" s="91"/>
      <c r="J405" s="88"/>
      <c r="K405" s="92"/>
      <c r="L405" s="158"/>
      <c r="M405" s="93"/>
      <c r="N405" s="93"/>
    </row>
    <row r="406" spans="1:47" s="5" customFormat="1" x14ac:dyDescent="0.25">
      <c r="B406" s="87"/>
      <c r="C406" s="193"/>
      <c r="E406" s="93"/>
      <c r="F406" s="88"/>
      <c r="G406" s="89"/>
      <c r="H406" s="90"/>
      <c r="I406" s="91"/>
      <c r="J406" s="88"/>
      <c r="K406" s="92"/>
      <c r="L406" s="158"/>
      <c r="M406" s="93"/>
      <c r="N406" s="93"/>
    </row>
    <row r="407" spans="1:47" s="5" customFormat="1" x14ac:dyDescent="0.25">
      <c r="B407" s="87"/>
      <c r="C407" s="193"/>
      <c r="E407" s="93"/>
      <c r="F407" s="88"/>
      <c r="G407" s="89"/>
      <c r="H407" s="94" t="s">
        <v>413</v>
      </c>
      <c r="I407" s="95"/>
      <c r="J407" s="96"/>
      <c r="K407" s="97"/>
      <c r="L407" s="159"/>
      <c r="M407" s="98"/>
      <c r="N407" s="99"/>
    </row>
    <row r="408" spans="1:47" s="5" customFormat="1" x14ac:dyDescent="0.25">
      <c r="B408" s="87"/>
      <c r="C408" s="193"/>
      <c r="E408" s="93"/>
      <c r="F408" s="88"/>
      <c r="G408" s="89"/>
      <c r="H408" s="100" t="s">
        <v>414</v>
      </c>
      <c r="I408" s="101" t="s">
        <v>415</v>
      </c>
      <c r="J408" s="102"/>
      <c r="K408" s="103"/>
      <c r="L408" s="160"/>
      <c r="M408" s="98"/>
      <c r="N408" s="99"/>
    </row>
    <row r="409" spans="1:47" s="5" customFormat="1" x14ac:dyDescent="0.25">
      <c r="B409" s="87"/>
      <c r="C409" s="193"/>
      <c r="E409" s="93"/>
      <c r="F409" s="88"/>
      <c r="G409" s="89"/>
      <c r="H409" s="104" t="s">
        <v>416</v>
      </c>
      <c r="I409" s="105">
        <v>0.08</v>
      </c>
      <c r="J409" s="102"/>
      <c r="K409" s="103"/>
      <c r="L409" s="160"/>
      <c r="M409" s="98"/>
      <c r="N409" s="99"/>
    </row>
    <row r="410" spans="1:47" s="5" customFormat="1" x14ac:dyDescent="0.25">
      <c r="B410" s="87"/>
      <c r="C410" s="193"/>
      <c r="E410" s="93"/>
      <c r="F410" s="88"/>
      <c r="G410" s="89"/>
      <c r="H410" s="104" t="s">
        <v>417</v>
      </c>
      <c r="I410" s="105">
        <v>0.1</v>
      </c>
      <c r="J410" s="102"/>
      <c r="K410" s="103"/>
      <c r="L410" s="160"/>
      <c r="M410" s="98"/>
      <c r="N410" s="99"/>
    </row>
    <row r="411" spans="1:47" s="5" customFormat="1" x14ac:dyDescent="0.25">
      <c r="B411" s="87"/>
      <c r="C411" s="193"/>
      <c r="E411" s="93"/>
      <c r="F411" s="88"/>
      <c r="G411" s="89"/>
      <c r="H411" s="104" t="s">
        <v>418</v>
      </c>
      <c r="I411" s="105">
        <v>0.12</v>
      </c>
      <c r="J411" s="102"/>
      <c r="K411" s="103"/>
      <c r="L411" s="160"/>
      <c r="M411" s="98"/>
      <c r="N411" s="99"/>
    </row>
    <row r="412" spans="1:47" s="5" customFormat="1" x14ac:dyDescent="0.25">
      <c r="B412" s="87"/>
      <c r="C412" s="193"/>
      <c r="E412" s="93"/>
      <c r="F412" s="88"/>
      <c r="G412" s="89"/>
      <c r="H412" s="104" t="s">
        <v>419</v>
      </c>
      <c r="I412" s="105">
        <v>0.14000000000000001</v>
      </c>
      <c r="J412" s="102"/>
      <c r="K412" s="103"/>
      <c r="L412" s="160"/>
      <c r="M412" s="98"/>
      <c r="N412" s="99"/>
    </row>
    <row r="413" spans="1:47" s="5" customFormat="1" x14ac:dyDescent="0.25">
      <c r="B413" s="87"/>
      <c r="C413" s="193"/>
      <c r="E413" s="93"/>
      <c r="F413" s="88"/>
      <c r="G413" s="89"/>
      <c r="H413" s="104" t="s">
        <v>420</v>
      </c>
      <c r="I413" s="105">
        <v>0.15</v>
      </c>
      <c r="J413" s="102"/>
      <c r="K413" s="103"/>
      <c r="L413" s="160"/>
      <c r="M413" s="98"/>
      <c r="N413" s="99"/>
    </row>
    <row r="414" spans="1:47" s="5" customFormat="1" x14ac:dyDescent="0.25">
      <c r="B414" s="87"/>
      <c r="C414" s="193"/>
      <c r="E414" s="93"/>
      <c r="F414" s="88"/>
      <c r="G414" s="89"/>
      <c r="H414" s="104" t="s">
        <v>421</v>
      </c>
      <c r="I414" s="105">
        <v>0.16</v>
      </c>
      <c r="J414" s="102"/>
      <c r="K414" s="103"/>
      <c r="L414" s="160"/>
      <c r="M414" s="98"/>
      <c r="N414" s="99"/>
    </row>
    <row r="415" spans="1:47" s="5" customFormat="1" x14ac:dyDescent="0.25">
      <c r="B415" s="87"/>
      <c r="C415" s="193"/>
      <c r="E415" s="93"/>
      <c r="F415" s="88"/>
      <c r="G415" s="89"/>
      <c r="H415" s="104" t="s">
        <v>422</v>
      </c>
      <c r="I415" s="105">
        <v>0.18</v>
      </c>
      <c r="J415" s="102"/>
      <c r="K415" s="103"/>
      <c r="L415" s="160"/>
      <c r="M415" s="98"/>
      <c r="N415" s="99"/>
    </row>
    <row r="416" spans="1:47" s="5" customFormat="1" x14ac:dyDescent="0.25">
      <c r="B416" s="87"/>
      <c r="C416" s="193"/>
      <c r="E416" s="93"/>
      <c r="F416" s="88"/>
      <c r="G416" s="89"/>
      <c r="H416" s="104" t="s">
        <v>423</v>
      </c>
      <c r="I416" s="105">
        <v>0.2</v>
      </c>
      <c r="J416" s="102"/>
      <c r="K416" s="103"/>
      <c r="L416" s="160"/>
      <c r="M416" s="98"/>
      <c r="N416" s="99"/>
    </row>
    <row r="417" spans="2:14" s="5" customFormat="1" x14ac:dyDescent="0.25">
      <c r="B417" s="87"/>
      <c r="C417" s="193"/>
      <c r="E417" s="93"/>
      <c r="F417" s="88"/>
      <c r="G417" s="89"/>
      <c r="H417" s="104" t="s">
        <v>424</v>
      </c>
      <c r="I417" s="105">
        <v>0.22</v>
      </c>
      <c r="J417" s="102"/>
      <c r="K417" s="103"/>
      <c r="L417" s="160"/>
      <c r="M417" s="98"/>
      <c r="N417" s="99"/>
    </row>
    <row r="418" spans="2:14" s="5" customFormat="1" x14ac:dyDescent="0.25">
      <c r="B418" s="87"/>
      <c r="C418" s="193"/>
      <c r="E418" s="93"/>
      <c r="F418" s="88"/>
      <c r="G418" s="89"/>
      <c r="H418" s="104" t="s">
        <v>425</v>
      </c>
      <c r="I418" s="105">
        <v>0.25</v>
      </c>
      <c r="J418" s="102"/>
      <c r="K418" s="103"/>
      <c r="L418" s="160"/>
      <c r="M418" s="98"/>
      <c r="N418" s="99"/>
    </row>
    <row r="419" spans="2:14" s="5" customFormat="1" x14ac:dyDescent="0.25">
      <c r="B419" s="87"/>
      <c r="C419" s="193"/>
      <c r="E419" s="93"/>
      <c r="F419" s="88"/>
      <c r="G419" s="89"/>
      <c r="H419" s="106"/>
      <c r="I419" s="95"/>
      <c r="J419" s="102"/>
      <c r="K419" s="103"/>
      <c r="L419" s="160"/>
      <c r="M419" s="98"/>
      <c r="N419" s="99"/>
    </row>
    <row r="420" spans="2:14" s="5" customFormat="1" x14ac:dyDescent="0.25">
      <c r="B420" s="87"/>
      <c r="C420" s="193"/>
      <c r="E420" s="93"/>
      <c r="F420" s="88"/>
      <c r="G420" s="89"/>
      <c r="H420" s="257" t="s">
        <v>426</v>
      </c>
      <c r="I420" s="258"/>
      <c r="J420" s="258"/>
      <c r="K420" s="258"/>
      <c r="L420" s="258"/>
      <c r="M420" s="258"/>
      <c r="N420" s="258"/>
    </row>
    <row r="421" spans="2:14" s="5" customFormat="1" x14ac:dyDescent="0.25">
      <c r="B421" s="87"/>
      <c r="C421" s="193"/>
      <c r="E421" s="93"/>
      <c r="F421" s="88"/>
      <c r="G421" s="89"/>
      <c r="H421" s="258"/>
      <c r="I421" s="258"/>
      <c r="J421" s="258"/>
      <c r="K421" s="258"/>
      <c r="L421" s="258"/>
      <c r="M421" s="258"/>
      <c r="N421" s="258"/>
    </row>
    <row r="422" spans="2:14" s="5" customFormat="1" x14ac:dyDescent="0.25">
      <c r="B422" s="87"/>
      <c r="C422" s="193"/>
      <c r="E422" s="93"/>
      <c r="F422" s="88"/>
      <c r="G422" s="89"/>
      <c r="H422" s="258"/>
      <c r="I422" s="258"/>
      <c r="J422" s="258"/>
      <c r="K422" s="258"/>
      <c r="L422" s="258"/>
      <c r="M422" s="258"/>
      <c r="N422" s="258"/>
    </row>
    <row r="423" spans="2:14" s="5" customFormat="1" x14ac:dyDescent="0.25">
      <c r="B423" s="87"/>
      <c r="C423" s="193"/>
      <c r="E423" s="93"/>
      <c r="F423" s="88"/>
      <c r="G423" s="89"/>
      <c r="H423" s="90"/>
      <c r="I423" s="91"/>
      <c r="J423" s="88"/>
      <c r="K423" s="92"/>
      <c r="L423" s="158"/>
      <c r="M423" s="93"/>
      <c r="N423" s="93"/>
    </row>
    <row r="424" spans="2:14" s="5" customFormat="1" x14ac:dyDescent="0.25">
      <c r="B424" s="87"/>
      <c r="C424" s="193"/>
      <c r="E424" s="93"/>
      <c r="F424" s="88"/>
      <c r="G424" s="89"/>
      <c r="H424" s="90"/>
      <c r="I424" s="91"/>
      <c r="J424" s="88"/>
      <c r="K424" s="92"/>
      <c r="L424" s="158"/>
      <c r="M424" s="93"/>
      <c r="N424" s="93"/>
    </row>
    <row r="425" spans="2:14" s="5" customFormat="1" x14ac:dyDescent="0.25">
      <c r="C425" s="93"/>
      <c r="E425" s="93"/>
      <c r="G425" s="126"/>
      <c r="K425" s="127"/>
      <c r="L425" s="128"/>
    </row>
    <row r="426" spans="2:14" s="5" customFormat="1" x14ac:dyDescent="0.25">
      <c r="C426" s="93"/>
      <c r="E426" s="93"/>
      <c r="G426" s="126"/>
      <c r="K426" s="127"/>
      <c r="L426" s="128"/>
    </row>
    <row r="427" spans="2:14" s="5" customFormat="1" x14ac:dyDescent="0.25">
      <c r="C427" s="93"/>
      <c r="E427" s="93"/>
      <c r="G427" s="126"/>
      <c r="K427" s="127"/>
      <c r="L427" s="128"/>
    </row>
    <row r="428" spans="2:14" s="5" customFormat="1" x14ac:dyDescent="0.25">
      <c r="C428" s="93"/>
      <c r="E428" s="93"/>
      <c r="G428" s="126"/>
      <c r="K428" s="127"/>
      <c r="L428" s="128"/>
    </row>
    <row r="429" spans="2:14" s="5" customFormat="1" x14ac:dyDescent="0.25">
      <c r="C429" s="93"/>
      <c r="E429" s="93"/>
      <c r="G429" s="126"/>
      <c r="K429" s="127"/>
      <c r="L429" s="128"/>
    </row>
    <row r="430" spans="2:14" s="5" customFormat="1" x14ac:dyDescent="0.25">
      <c r="C430" s="93"/>
      <c r="E430" s="93"/>
      <c r="G430" s="126"/>
      <c r="K430" s="127"/>
      <c r="L430" s="128"/>
    </row>
    <row r="431" spans="2:14" s="5" customFormat="1" x14ac:dyDescent="0.25">
      <c r="C431" s="93"/>
      <c r="E431" s="93"/>
      <c r="G431" s="126"/>
      <c r="K431" s="127"/>
      <c r="L431" s="128"/>
    </row>
    <row r="432" spans="2:14" s="5" customFormat="1" x14ac:dyDescent="0.25">
      <c r="C432" s="93"/>
      <c r="E432" s="93"/>
      <c r="G432" s="126"/>
      <c r="K432" s="127"/>
      <c r="L432" s="128"/>
    </row>
    <row r="433" spans="3:12" s="5" customFormat="1" x14ac:dyDescent="0.25">
      <c r="C433" s="93"/>
      <c r="E433" s="93"/>
      <c r="G433" s="126"/>
      <c r="K433" s="127"/>
      <c r="L433" s="128"/>
    </row>
    <row r="434" spans="3:12" s="5" customFormat="1" x14ac:dyDescent="0.25">
      <c r="C434" s="93"/>
      <c r="E434" s="93"/>
      <c r="G434" s="126"/>
      <c r="K434" s="127"/>
      <c r="L434" s="128"/>
    </row>
    <row r="435" spans="3:12" s="5" customFormat="1" x14ac:dyDescent="0.25">
      <c r="C435" s="93"/>
      <c r="E435" s="93"/>
      <c r="G435" s="126"/>
      <c r="K435" s="127"/>
      <c r="L435" s="128"/>
    </row>
    <row r="436" spans="3:12" s="5" customFormat="1" x14ac:dyDescent="0.25">
      <c r="C436" s="93"/>
      <c r="E436" s="93"/>
      <c r="G436" s="126"/>
      <c r="K436" s="127"/>
      <c r="L436" s="128"/>
    </row>
    <row r="437" spans="3:12" s="5" customFormat="1" x14ac:dyDescent="0.25">
      <c r="C437" s="93"/>
      <c r="E437" s="93"/>
      <c r="G437" s="126"/>
      <c r="K437" s="127"/>
      <c r="L437" s="128"/>
    </row>
    <row r="438" spans="3:12" s="5" customFormat="1" x14ac:dyDescent="0.25">
      <c r="C438" s="93"/>
      <c r="E438" s="93"/>
      <c r="G438" s="126"/>
      <c r="K438" s="127"/>
      <c r="L438" s="128"/>
    </row>
    <row r="439" spans="3:12" s="5" customFormat="1" x14ac:dyDescent="0.25">
      <c r="C439" s="93"/>
      <c r="E439" s="93"/>
      <c r="G439" s="126"/>
      <c r="K439" s="127"/>
      <c r="L439" s="128"/>
    </row>
    <row r="440" spans="3:12" s="5" customFormat="1" x14ac:dyDescent="0.25">
      <c r="C440" s="93"/>
      <c r="E440" s="93"/>
      <c r="G440" s="126"/>
      <c r="K440" s="127"/>
      <c r="L440" s="128"/>
    </row>
    <row r="441" spans="3:12" s="5" customFormat="1" x14ac:dyDescent="0.25">
      <c r="C441" s="93"/>
      <c r="E441" s="93"/>
      <c r="G441" s="126"/>
      <c r="K441" s="127"/>
      <c r="L441" s="128"/>
    </row>
    <row r="442" spans="3:12" s="5" customFormat="1" x14ac:dyDescent="0.25">
      <c r="C442" s="93"/>
      <c r="E442" s="93"/>
      <c r="G442" s="126"/>
      <c r="K442" s="127"/>
      <c r="L442" s="128"/>
    </row>
    <row r="443" spans="3:12" s="5" customFormat="1" x14ac:dyDescent="0.25">
      <c r="C443" s="93"/>
      <c r="E443" s="93"/>
      <c r="G443" s="126"/>
      <c r="K443" s="127"/>
      <c r="L443" s="128"/>
    </row>
    <row r="444" spans="3:12" s="5" customFormat="1" x14ac:dyDescent="0.25">
      <c r="C444" s="93"/>
      <c r="E444" s="93"/>
      <c r="G444" s="126"/>
      <c r="K444" s="127"/>
      <c r="L444" s="128"/>
    </row>
    <row r="445" spans="3:12" s="5" customFormat="1" x14ac:dyDescent="0.25">
      <c r="C445" s="93"/>
      <c r="E445" s="93"/>
      <c r="G445" s="126"/>
      <c r="K445" s="127"/>
      <c r="L445" s="128"/>
    </row>
    <row r="446" spans="3:12" s="5" customFormat="1" x14ac:dyDescent="0.25">
      <c r="C446" s="93"/>
      <c r="E446" s="93"/>
      <c r="G446" s="126"/>
      <c r="K446" s="127"/>
      <c r="L446" s="128"/>
    </row>
    <row r="447" spans="3:12" s="5" customFormat="1" x14ac:dyDescent="0.25">
      <c r="C447" s="93"/>
      <c r="E447" s="93"/>
      <c r="G447" s="126"/>
      <c r="K447" s="127"/>
      <c r="L447" s="128"/>
    </row>
    <row r="448" spans="3:12" s="5" customFormat="1" x14ac:dyDescent="0.25">
      <c r="C448" s="93"/>
      <c r="E448" s="93"/>
      <c r="G448" s="126"/>
      <c r="K448" s="127"/>
      <c r="L448" s="128"/>
    </row>
    <row r="449" spans="3:12" s="5" customFormat="1" x14ac:dyDescent="0.25">
      <c r="C449" s="93"/>
      <c r="E449" s="93"/>
      <c r="G449" s="126"/>
      <c r="K449" s="127"/>
      <c r="L449" s="128"/>
    </row>
    <row r="450" spans="3:12" s="5" customFormat="1" x14ac:dyDescent="0.25">
      <c r="C450" s="93"/>
      <c r="E450" s="93"/>
      <c r="G450" s="126"/>
      <c r="K450" s="127"/>
      <c r="L450" s="128"/>
    </row>
    <row r="451" spans="3:12" s="5" customFormat="1" x14ac:dyDescent="0.25">
      <c r="C451" s="93"/>
      <c r="E451" s="93"/>
      <c r="G451" s="126"/>
      <c r="K451" s="127"/>
      <c r="L451" s="128"/>
    </row>
    <row r="452" spans="3:12" s="5" customFormat="1" x14ac:dyDescent="0.25">
      <c r="C452" s="93"/>
      <c r="E452" s="93"/>
      <c r="G452" s="126"/>
      <c r="K452" s="127"/>
      <c r="L452" s="128"/>
    </row>
    <row r="453" spans="3:12" s="5" customFormat="1" x14ac:dyDescent="0.25">
      <c r="C453" s="93"/>
      <c r="E453" s="93"/>
      <c r="G453" s="126"/>
      <c r="K453" s="127"/>
      <c r="L453" s="128"/>
    </row>
    <row r="454" spans="3:12" s="5" customFormat="1" x14ac:dyDescent="0.25">
      <c r="C454" s="93"/>
      <c r="E454" s="93"/>
      <c r="G454" s="126"/>
      <c r="K454" s="127"/>
      <c r="L454" s="128"/>
    </row>
    <row r="455" spans="3:12" s="5" customFormat="1" x14ac:dyDescent="0.25">
      <c r="C455" s="93"/>
      <c r="E455" s="93"/>
      <c r="G455" s="126"/>
      <c r="K455" s="127"/>
      <c r="L455" s="128"/>
    </row>
    <row r="456" spans="3:12" s="5" customFormat="1" x14ac:dyDescent="0.25">
      <c r="C456" s="93"/>
      <c r="E456" s="93"/>
      <c r="G456" s="126"/>
      <c r="K456" s="127"/>
      <c r="L456" s="128"/>
    </row>
    <row r="457" spans="3:12" s="5" customFormat="1" x14ac:dyDescent="0.25">
      <c r="C457" s="93"/>
      <c r="E457" s="93"/>
      <c r="G457" s="126"/>
      <c r="K457" s="127"/>
      <c r="L457" s="128"/>
    </row>
    <row r="458" spans="3:12" s="5" customFormat="1" x14ac:dyDescent="0.25">
      <c r="C458" s="93"/>
      <c r="E458" s="93"/>
      <c r="G458" s="126"/>
      <c r="K458" s="127"/>
      <c r="L458" s="128"/>
    </row>
    <row r="459" spans="3:12" s="5" customFormat="1" x14ac:dyDescent="0.25">
      <c r="C459" s="93"/>
      <c r="E459" s="93"/>
      <c r="G459" s="126"/>
      <c r="K459" s="127"/>
      <c r="L459" s="128"/>
    </row>
    <row r="460" spans="3:12" s="5" customFormat="1" x14ac:dyDescent="0.25">
      <c r="C460" s="93"/>
      <c r="E460" s="93"/>
      <c r="G460" s="126"/>
      <c r="K460" s="127"/>
      <c r="L460" s="128"/>
    </row>
    <row r="461" spans="3:12" s="5" customFormat="1" x14ac:dyDescent="0.25">
      <c r="C461" s="93"/>
      <c r="E461" s="93"/>
      <c r="G461" s="126"/>
      <c r="K461" s="127"/>
      <c r="L461" s="128"/>
    </row>
    <row r="462" spans="3:12" s="5" customFormat="1" x14ac:dyDescent="0.25">
      <c r="C462" s="93"/>
      <c r="E462" s="93"/>
      <c r="G462" s="126"/>
      <c r="K462" s="127"/>
      <c r="L462" s="128"/>
    </row>
    <row r="463" spans="3:12" s="5" customFormat="1" x14ac:dyDescent="0.25">
      <c r="C463" s="93"/>
      <c r="E463" s="93"/>
      <c r="G463" s="126"/>
      <c r="K463" s="127"/>
      <c r="L463" s="128"/>
    </row>
    <row r="464" spans="3:12" s="5" customFormat="1" x14ac:dyDescent="0.25">
      <c r="C464" s="93"/>
      <c r="E464" s="93"/>
      <c r="G464" s="126"/>
      <c r="K464" s="127"/>
      <c r="L464" s="128"/>
    </row>
    <row r="465" spans="3:12" s="5" customFormat="1" x14ac:dyDescent="0.25">
      <c r="C465" s="93"/>
      <c r="E465" s="93"/>
      <c r="G465" s="126"/>
      <c r="K465" s="127"/>
      <c r="L465" s="128"/>
    </row>
    <row r="466" spans="3:12" s="5" customFormat="1" x14ac:dyDescent="0.25">
      <c r="C466" s="93"/>
      <c r="E466" s="93"/>
      <c r="G466" s="126"/>
      <c r="K466" s="127"/>
      <c r="L466" s="128"/>
    </row>
    <row r="467" spans="3:12" s="5" customFormat="1" x14ac:dyDescent="0.25">
      <c r="C467" s="93"/>
      <c r="E467" s="93"/>
      <c r="G467" s="126"/>
      <c r="K467" s="127"/>
      <c r="L467" s="128"/>
    </row>
    <row r="468" spans="3:12" s="5" customFormat="1" x14ac:dyDescent="0.25">
      <c r="C468" s="93"/>
      <c r="E468" s="93"/>
      <c r="G468" s="126"/>
      <c r="K468" s="127"/>
      <c r="L468" s="128"/>
    </row>
    <row r="469" spans="3:12" s="5" customFormat="1" x14ac:dyDescent="0.25">
      <c r="C469" s="93"/>
      <c r="E469" s="93"/>
      <c r="G469" s="126"/>
      <c r="K469" s="127"/>
      <c r="L469" s="128"/>
    </row>
    <row r="470" spans="3:12" s="5" customFormat="1" x14ac:dyDescent="0.25">
      <c r="C470" s="93"/>
      <c r="E470" s="93"/>
      <c r="G470" s="126"/>
      <c r="K470" s="127"/>
      <c r="L470" s="128"/>
    </row>
    <row r="471" spans="3:12" s="5" customFormat="1" x14ac:dyDescent="0.25">
      <c r="C471" s="93"/>
      <c r="E471" s="93"/>
      <c r="G471" s="126"/>
      <c r="K471" s="127"/>
      <c r="L471" s="128"/>
    </row>
    <row r="472" spans="3:12" s="5" customFormat="1" x14ac:dyDescent="0.25">
      <c r="C472" s="93"/>
      <c r="E472" s="93"/>
      <c r="G472" s="126"/>
      <c r="K472" s="127"/>
      <c r="L472" s="128"/>
    </row>
    <row r="473" spans="3:12" s="5" customFormat="1" x14ac:dyDescent="0.25">
      <c r="C473" s="93"/>
      <c r="E473" s="93"/>
      <c r="G473" s="126"/>
      <c r="K473" s="127"/>
      <c r="L473" s="128"/>
    </row>
    <row r="474" spans="3:12" s="5" customFormat="1" x14ac:dyDescent="0.25">
      <c r="C474" s="93"/>
      <c r="E474" s="93"/>
      <c r="G474" s="126"/>
      <c r="K474" s="127"/>
      <c r="L474" s="128"/>
    </row>
    <row r="475" spans="3:12" s="5" customFormat="1" x14ac:dyDescent="0.25">
      <c r="C475" s="93"/>
      <c r="E475" s="93"/>
      <c r="G475" s="126"/>
      <c r="K475" s="127"/>
      <c r="L475" s="128"/>
    </row>
    <row r="476" spans="3:12" s="5" customFormat="1" x14ac:dyDescent="0.25">
      <c r="C476" s="93"/>
      <c r="E476" s="93"/>
      <c r="G476" s="126"/>
      <c r="K476" s="127"/>
      <c r="L476" s="128"/>
    </row>
    <row r="477" spans="3:12" s="5" customFormat="1" x14ac:dyDescent="0.25">
      <c r="C477" s="93"/>
      <c r="E477" s="93"/>
      <c r="G477" s="126"/>
      <c r="K477" s="127"/>
      <c r="L477" s="128"/>
    </row>
    <row r="478" spans="3:12" s="5" customFormat="1" x14ac:dyDescent="0.25">
      <c r="C478" s="93"/>
      <c r="E478" s="93"/>
      <c r="G478" s="126"/>
      <c r="K478" s="127"/>
      <c r="L478" s="128"/>
    </row>
    <row r="479" spans="3:12" s="5" customFormat="1" x14ac:dyDescent="0.25">
      <c r="C479" s="93"/>
      <c r="E479" s="93"/>
      <c r="G479" s="126"/>
      <c r="K479" s="127"/>
      <c r="L479" s="128"/>
    </row>
    <row r="480" spans="3:12" s="5" customFormat="1" x14ac:dyDescent="0.25">
      <c r="C480" s="93"/>
      <c r="E480" s="93"/>
      <c r="G480" s="126"/>
      <c r="K480" s="127"/>
      <c r="L480" s="128"/>
    </row>
    <row r="481" spans="3:12" s="5" customFormat="1" x14ac:dyDescent="0.25">
      <c r="C481" s="93"/>
      <c r="E481" s="93"/>
      <c r="G481" s="126"/>
      <c r="K481" s="127"/>
      <c r="L481" s="128"/>
    </row>
    <row r="482" spans="3:12" s="5" customFormat="1" x14ac:dyDescent="0.25">
      <c r="C482" s="93"/>
      <c r="E482" s="93"/>
      <c r="G482" s="126"/>
      <c r="K482" s="127"/>
      <c r="L482" s="128"/>
    </row>
    <row r="483" spans="3:12" s="5" customFormat="1" x14ac:dyDescent="0.25">
      <c r="C483" s="93"/>
      <c r="E483" s="93"/>
      <c r="G483" s="126"/>
      <c r="K483" s="127"/>
      <c r="L483" s="128"/>
    </row>
    <row r="484" spans="3:12" s="5" customFormat="1" x14ac:dyDescent="0.25">
      <c r="C484" s="93"/>
      <c r="E484" s="93"/>
      <c r="G484" s="126"/>
      <c r="K484" s="127"/>
      <c r="L484" s="128"/>
    </row>
    <row r="485" spans="3:12" s="5" customFormat="1" x14ac:dyDescent="0.25">
      <c r="C485" s="93"/>
      <c r="E485" s="93"/>
      <c r="G485" s="126"/>
      <c r="K485" s="127"/>
      <c r="L485" s="128"/>
    </row>
    <row r="486" spans="3:12" s="5" customFormat="1" x14ac:dyDescent="0.25">
      <c r="C486" s="93"/>
      <c r="E486" s="93"/>
      <c r="G486" s="126"/>
      <c r="K486" s="127"/>
      <c r="L486" s="128"/>
    </row>
    <row r="487" spans="3:12" s="5" customFormat="1" x14ac:dyDescent="0.25">
      <c r="C487" s="93"/>
      <c r="E487" s="93"/>
      <c r="G487" s="126"/>
      <c r="K487" s="127"/>
      <c r="L487" s="128"/>
    </row>
    <row r="488" spans="3:12" s="5" customFormat="1" x14ac:dyDescent="0.25">
      <c r="C488" s="93"/>
      <c r="E488" s="93"/>
      <c r="G488" s="126"/>
      <c r="K488" s="127"/>
      <c r="L488" s="128"/>
    </row>
    <row r="489" spans="3:12" s="5" customFormat="1" x14ac:dyDescent="0.25">
      <c r="C489" s="93"/>
      <c r="E489" s="93"/>
      <c r="G489" s="126"/>
      <c r="K489" s="127"/>
      <c r="L489" s="128"/>
    </row>
    <row r="490" spans="3:12" s="5" customFormat="1" x14ac:dyDescent="0.25">
      <c r="C490" s="93"/>
      <c r="E490" s="93"/>
      <c r="G490" s="126"/>
      <c r="K490" s="127"/>
      <c r="L490" s="128"/>
    </row>
    <row r="491" spans="3:12" s="5" customFormat="1" x14ac:dyDescent="0.25">
      <c r="C491" s="93"/>
      <c r="E491" s="93"/>
      <c r="G491" s="126"/>
      <c r="K491" s="127"/>
      <c r="L491" s="128"/>
    </row>
    <row r="492" spans="3:12" s="5" customFormat="1" x14ac:dyDescent="0.25">
      <c r="C492" s="93"/>
      <c r="E492" s="93"/>
      <c r="G492" s="126"/>
      <c r="K492" s="127"/>
      <c r="L492" s="128"/>
    </row>
    <row r="493" spans="3:12" s="5" customFormat="1" x14ac:dyDescent="0.25">
      <c r="C493" s="93"/>
      <c r="E493" s="93"/>
      <c r="G493" s="126"/>
      <c r="K493" s="127"/>
      <c r="L493" s="128"/>
    </row>
    <row r="494" spans="3:12" s="5" customFormat="1" x14ac:dyDescent="0.25">
      <c r="C494" s="93"/>
      <c r="E494" s="93"/>
      <c r="G494" s="126"/>
      <c r="K494" s="127"/>
      <c r="L494" s="128"/>
    </row>
    <row r="495" spans="3:12" s="5" customFormat="1" x14ac:dyDescent="0.25">
      <c r="C495" s="93"/>
      <c r="E495" s="93"/>
      <c r="G495" s="126"/>
      <c r="K495" s="127"/>
      <c r="L495" s="128"/>
    </row>
    <row r="496" spans="3:12" s="5" customFormat="1" x14ac:dyDescent="0.25">
      <c r="C496" s="93"/>
      <c r="E496" s="93"/>
      <c r="G496" s="126"/>
      <c r="K496" s="127"/>
      <c r="L496" s="128"/>
    </row>
    <row r="497" spans="3:12" s="5" customFormat="1" x14ac:dyDescent="0.25">
      <c r="C497" s="93"/>
      <c r="E497" s="93"/>
      <c r="G497" s="126"/>
      <c r="K497" s="127"/>
      <c r="L497" s="128"/>
    </row>
    <row r="498" spans="3:12" s="5" customFormat="1" x14ac:dyDescent="0.25">
      <c r="C498" s="93"/>
      <c r="E498" s="93"/>
      <c r="G498" s="126"/>
      <c r="K498" s="127"/>
      <c r="L498" s="128"/>
    </row>
    <row r="499" spans="3:12" s="5" customFormat="1" x14ac:dyDescent="0.25">
      <c r="C499" s="93"/>
      <c r="E499" s="93"/>
      <c r="G499" s="126"/>
      <c r="K499" s="127"/>
      <c r="L499" s="128"/>
    </row>
    <row r="500" spans="3:12" s="5" customFormat="1" x14ac:dyDescent="0.25">
      <c r="C500" s="93"/>
      <c r="E500" s="93"/>
      <c r="G500" s="126"/>
      <c r="K500" s="127"/>
      <c r="L500" s="128"/>
    </row>
    <row r="501" spans="3:12" s="5" customFormat="1" x14ac:dyDescent="0.25">
      <c r="C501" s="93"/>
      <c r="E501" s="93"/>
      <c r="G501" s="126"/>
      <c r="K501" s="127"/>
      <c r="L501" s="128"/>
    </row>
    <row r="502" spans="3:12" s="5" customFormat="1" x14ac:dyDescent="0.25">
      <c r="C502" s="93"/>
      <c r="E502" s="93"/>
      <c r="G502" s="126"/>
      <c r="K502" s="127"/>
      <c r="L502" s="128"/>
    </row>
    <row r="503" spans="3:12" s="5" customFormat="1" x14ac:dyDescent="0.25">
      <c r="C503" s="93"/>
      <c r="E503" s="93"/>
      <c r="G503" s="126"/>
      <c r="K503" s="127"/>
      <c r="L503" s="128"/>
    </row>
    <row r="504" spans="3:12" s="5" customFormat="1" x14ac:dyDescent="0.25">
      <c r="C504" s="93"/>
      <c r="E504" s="93"/>
      <c r="G504" s="126"/>
      <c r="K504" s="127"/>
      <c r="L504" s="128"/>
    </row>
    <row r="505" spans="3:12" s="5" customFormat="1" x14ac:dyDescent="0.25">
      <c r="C505" s="93"/>
      <c r="E505" s="93"/>
      <c r="G505" s="126"/>
      <c r="K505" s="127"/>
      <c r="L505" s="128"/>
    </row>
    <row r="506" spans="3:12" s="5" customFormat="1" x14ac:dyDescent="0.25">
      <c r="C506" s="93"/>
      <c r="E506" s="93"/>
      <c r="G506" s="126"/>
      <c r="K506" s="127"/>
      <c r="L506" s="128"/>
    </row>
    <row r="507" spans="3:12" s="5" customFormat="1" x14ac:dyDescent="0.25">
      <c r="C507" s="93"/>
      <c r="E507" s="93"/>
      <c r="G507" s="126"/>
      <c r="K507" s="127"/>
      <c r="L507" s="128"/>
    </row>
    <row r="508" spans="3:12" s="5" customFormat="1" x14ac:dyDescent="0.25">
      <c r="C508" s="93"/>
      <c r="E508" s="93"/>
      <c r="G508" s="126"/>
      <c r="K508" s="127"/>
      <c r="L508" s="128"/>
    </row>
    <row r="509" spans="3:12" s="5" customFormat="1" x14ac:dyDescent="0.25">
      <c r="C509" s="93"/>
      <c r="E509" s="93"/>
      <c r="G509" s="126"/>
      <c r="K509" s="127"/>
      <c r="L509" s="128"/>
    </row>
    <row r="510" spans="3:12" s="5" customFormat="1" x14ac:dyDescent="0.25">
      <c r="C510" s="93"/>
      <c r="E510" s="93"/>
      <c r="G510" s="126"/>
      <c r="K510" s="127"/>
      <c r="L510" s="128"/>
    </row>
    <row r="511" spans="3:12" s="5" customFormat="1" x14ac:dyDescent="0.25">
      <c r="C511" s="93"/>
      <c r="E511" s="93"/>
      <c r="G511" s="126"/>
      <c r="K511" s="127"/>
      <c r="L511" s="128"/>
    </row>
    <row r="512" spans="3:12" s="5" customFormat="1" x14ac:dyDescent="0.25">
      <c r="C512" s="93"/>
      <c r="E512" s="93"/>
      <c r="G512" s="126"/>
      <c r="K512" s="127"/>
      <c r="L512" s="128"/>
    </row>
    <row r="513" spans="3:12" s="5" customFormat="1" x14ac:dyDescent="0.25">
      <c r="C513" s="93"/>
      <c r="E513" s="93"/>
      <c r="G513" s="126"/>
      <c r="K513" s="127"/>
      <c r="L513" s="128"/>
    </row>
    <row r="514" spans="3:12" s="5" customFormat="1" x14ac:dyDescent="0.25">
      <c r="C514" s="93"/>
      <c r="E514" s="93"/>
      <c r="G514" s="126"/>
      <c r="K514" s="127"/>
      <c r="L514" s="128"/>
    </row>
    <row r="515" spans="3:12" s="5" customFormat="1" x14ac:dyDescent="0.25">
      <c r="C515" s="93"/>
      <c r="E515" s="93"/>
      <c r="G515" s="126"/>
      <c r="K515" s="127"/>
      <c r="L515" s="128"/>
    </row>
    <row r="516" spans="3:12" s="5" customFormat="1" x14ac:dyDescent="0.25">
      <c r="C516" s="93"/>
      <c r="E516" s="93"/>
      <c r="G516" s="126"/>
      <c r="K516" s="127"/>
      <c r="L516" s="128"/>
    </row>
    <row r="517" spans="3:12" s="5" customFormat="1" x14ac:dyDescent="0.25">
      <c r="C517" s="93"/>
      <c r="E517" s="93"/>
      <c r="G517" s="126"/>
      <c r="K517" s="127"/>
      <c r="L517" s="128"/>
    </row>
    <row r="518" spans="3:12" s="5" customFormat="1" x14ac:dyDescent="0.25">
      <c r="C518" s="93"/>
      <c r="E518" s="93"/>
      <c r="G518" s="126"/>
      <c r="K518" s="127"/>
      <c r="L518" s="128"/>
    </row>
    <row r="519" spans="3:12" s="5" customFormat="1" x14ac:dyDescent="0.25">
      <c r="C519" s="93"/>
      <c r="E519" s="93"/>
      <c r="G519" s="126"/>
      <c r="K519" s="127"/>
      <c r="L519" s="128"/>
    </row>
    <row r="520" spans="3:12" s="5" customFormat="1" x14ac:dyDescent="0.25">
      <c r="C520" s="93"/>
      <c r="E520" s="93"/>
      <c r="G520" s="126"/>
      <c r="K520" s="127"/>
      <c r="L520" s="128"/>
    </row>
    <row r="521" spans="3:12" s="5" customFormat="1" x14ac:dyDescent="0.25">
      <c r="C521" s="93"/>
      <c r="E521" s="93"/>
      <c r="G521" s="126"/>
      <c r="K521" s="127"/>
      <c r="L521" s="128"/>
    </row>
    <row r="522" spans="3:12" s="5" customFormat="1" x14ac:dyDescent="0.25">
      <c r="C522" s="93"/>
      <c r="E522" s="93"/>
      <c r="G522" s="126"/>
      <c r="K522" s="127"/>
      <c r="L522" s="128"/>
    </row>
    <row r="523" spans="3:12" s="5" customFormat="1" x14ac:dyDescent="0.25">
      <c r="C523" s="93"/>
      <c r="E523" s="93"/>
      <c r="G523" s="126"/>
      <c r="K523" s="127"/>
      <c r="L523" s="128"/>
    </row>
    <row r="524" spans="3:12" s="5" customFormat="1" x14ac:dyDescent="0.25">
      <c r="C524" s="93"/>
      <c r="E524" s="93"/>
      <c r="G524" s="126"/>
      <c r="K524" s="127"/>
      <c r="L524" s="128"/>
    </row>
    <row r="525" spans="3:12" s="5" customFormat="1" x14ac:dyDescent="0.25">
      <c r="C525" s="93"/>
      <c r="E525" s="93"/>
      <c r="G525" s="126"/>
      <c r="K525" s="127"/>
      <c r="L525" s="128"/>
    </row>
    <row r="526" spans="3:12" s="5" customFormat="1" x14ac:dyDescent="0.25">
      <c r="C526" s="93"/>
      <c r="E526" s="93"/>
      <c r="G526" s="126"/>
      <c r="K526" s="127"/>
      <c r="L526" s="128"/>
    </row>
    <row r="527" spans="3:12" s="5" customFormat="1" x14ac:dyDescent="0.25">
      <c r="C527" s="93"/>
      <c r="E527" s="93"/>
      <c r="G527" s="126"/>
      <c r="K527" s="127"/>
      <c r="L527" s="128"/>
    </row>
    <row r="528" spans="3:12" s="5" customFormat="1" x14ac:dyDescent="0.25">
      <c r="C528" s="93"/>
      <c r="E528" s="93"/>
      <c r="G528" s="126"/>
      <c r="K528" s="127"/>
      <c r="L528" s="128"/>
    </row>
    <row r="529" spans="3:12" s="5" customFormat="1" x14ac:dyDescent="0.25">
      <c r="C529" s="93"/>
      <c r="E529" s="93"/>
      <c r="G529" s="126"/>
      <c r="K529" s="127"/>
      <c r="L529" s="128"/>
    </row>
    <row r="530" spans="3:12" s="5" customFormat="1" x14ac:dyDescent="0.25">
      <c r="C530" s="93"/>
      <c r="E530" s="93"/>
      <c r="G530" s="126"/>
      <c r="K530" s="127"/>
      <c r="L530" s="128"/>
    </row>
    <row r="531" spans="3:12" s="5" customFormat="1" x14ac:dyDescent="0.25">
      <c r="C531" s="93"/>
      <c r="E531" s="93"/>
      <c r="G531" s="126"/>
      <c r="K531" s="127"/>
      <c r="L531" s="128"/>
    </row>
    <row r="532" spans="3:12" s="5" customFormat="1" x14ac:dyDescent="0.25">
      <c r="C532" s="93"/>
      <c r="E532" s="93"/>
      <c r="G532" s="126"/>
      <c r="K532" s="127"/>
      <c r="L532" s="128"/>
    </row>
    <row r="533" spans="3:12" s="5" customFormat="1" x14ac:dyDescent="0.25">
      <c r="C533" s="93"/>
      <c r="E533" s="93"/>
      <c r="G533" s="126"/>
      <c r="K533" s="127"/>
      <c r="L533" s="128"/>
    </row>
    <row r="534" spans="3:12" s="5" customFormat="1" x14ac:dyDescent="0.25">
      <c r="C534" s="93"/>
      <c r="E534" s="93"/>
      <c r="G534" s="126"/>
      <c r="K534" s="127"/>
      <c r="L534" s="128"/>
    </row>
    <row r="535" spans="3:12" s="5" customFormat="1" x14ac:dyDescent="0.25">
      <c r="C535" s="93"/>
      <c r="E535" s="93"/>
      <c r="G535" s="126"/>
      <c r="K535" s="127"/>
      <c r="L535" s="128"/>
    </row>
    <row r="536" spans="3:12" s="5" customFormat="1" x14ac:dyDescent="0.25">
      <c r="C536" s="93"/>
      <c r="E536" s="93"/>
      <c r="G536" s="126"/>
      <c r="K536" s="127"/>
      <c r="L536" s="128"/>
    </row>
    <row r="537" spans="3:12" s="5" customFormat="1" x14ac:dyDescent="0.25">
      <c r="C537" s="93"/>
      <c r="E537" s="93"/>
      <c r="G537" s="126"/>
      <c r="K537" s="127"/>
      <c r="L537" s="128"/>
    </row>
    <row r="538" spans="3:12" s="5" customFormat="1" x14ac:dyDescent="0.25">
      <c r="C538" s="93"/>
      <c r="E538" s="93"/>
      <c r="G538" s="126"/>
      <c r="K538" s="127"/>
      <c r="L538" s="128"/>
    </row>
    <row r="539" spans="3:12" s="5" customFormat="1" x14ac:dyDescent="0.25">
      <c r="C539" s="93"/>
      <c r="E539" s="93"/>
      <c r="G539" s="126"/>
      <c r="K539" s="127"/>
      <c r="L539" s="128"/>
    </row>
    <row r="540" spans="3:12" s="5" customFormat="1" x14ac:dyDescent="0.25">
      <c r="C540" s="93"/>
      <c r="E540" s="93"/>
      <c r="G540" s="126"/>
      <c r="K540" s="127"/>
      <c r="L540" s="128"/>
    </row>
  </sheetData>
  <sheetProtection algorithmName="SHA-512" hashValue="xboMTW7CK2QT4HC+8a0GuIIStAc4nBxmtAlbiCZY3K/xi7Xiu5dv+KkffjyNTDB+DW+XagIitNbTG7pR8yN4fw==" saltValue="8UK7v2k109K7sMZxDJzEOg==" spinCount="100000" sheet="1" selectLockedCells="1"/>
  <mergeCells count="3">
    <mergeCell ref="G1:I1"/>
    <mergeCell ref="J1:K1"/>
    <mergeCell ref="H420:N422"/>
  </mergeCells>
  <phoneticPr fontId="16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Renate Hoffmann</dc:creator>
  <cp:lastModifiedBy>OBCHOD</cp:lastModifiedBy>
  <cp:lastPrinted>2019-12-05T10:07:51Z</cp:lastPrinted>
  <dcterms:created xsi:type="dcterms:W3CDTF">2019-10-15T13:14:47Z</dcterms:created>
  <dcterms:modified xsi:type="dcterms:W3CDTF">2022-01-21T12:31:21Z</dcterms:modified>
</cp:coreProperties>
</file>